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开选聘" sheetId="1" r:id="rId1"/>
  </sheets>
  <definedNames>
    <definedName name="_xlnm._FilterDatabase" localSheetId="0" hidden="1">公开选聘!$A$2:$J$7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<sst xmlns="http://schemas.openxmlformats.org/spreadsheetml/2006/main" count="39" uniqueCount="27">
  <si>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丽水市莲都区教育局2024年公开选聘教师总成绩及入围体检人员名单（事业）</t>
  </si>
  <si>
    <t>序号</t>
  </si>
  <si>
    <t>报考岗位</t>
  </si>
  <si>
    <t>姓名</t>
  </si>
  <si>
    <t>笔试成绩</t>
  </si>
  <si>
    <t>笔试成绩×40%</t>
  </si>
  <si>
    <t>面试成绩</t>
  </si>
  <si>
    <t>面试成绩×60%</t>
  </si>
  <si>
    <t>总成绩</t>
  </si>
  <si>
    <t>排名</t>
  </si>
  <si>
    <t>是否入围体检</t>
  </si>
  <si>
    <t>备注</t>
  </si>
  <si>
    <t>1</t>
  </si>
  <si>
    <t>小学科学</t>
  </si>
  <si>
    <t>黄晓青</t>
  </si>
  <si>
    <t>是</t>
  </si>
  <si>
    <t>2</t>
  </si>
  <si>
    <t>郑妮</t>
  </si>
  <si>
    <t>3</t>
  </si>
  <si>
    <t>祝庆</t>
  </si>
  <si>
    <t>小学语文</t>
  </si>
  <si>
    <t>王小维</t>
  </si>
  <si>
    <t>叶婷婷</t>
  </si>
  <si>
    <t>钟杨虹</t>
  </si>
  <si>
    <t>小学音乐</t>
  </si>
  <si>
    <t>张箐箐</t>
  </si>
  <si>
    <t>张雅雯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</si>
</sst>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M3" sqref="M3"/>
    </sheetView>
  </sheetViews>
  <sheetFormatPr defaultColWidth="9" defaultRowHeight="13.5"/>
  <cols>
    <col min="1" max="1" width="5.75" customWidth="1"/>
    <col min="2" max="2" width="10.875" customWidth="1"/>
    <col min="3" max="3" width="9.75833333333333" customWidth="1"/>
    <col min="4" max="8" width="10.625" customWidth="1"/>
    <col min="9" max="9" width="6.875" customWidth="1"/>
    <col min="10" max="10" width="8.625" style="1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5" t="s">
        <v>11</v>
      </c>
    </row>
    <row r="3" ht="24.95" customHeight="1" spans="1:11">
      <c r="A3" s="6" t="s">
        <v>12</v>
      </c>
      <c r="B3" s="6" t="s">
        <v>13</v>
      </c>
      <c r="C3" s="6" t="s">
        <v>14</v>
      </c>
      <c r="D3" s="7">
        <v>81</v>
      </c>
      <c r="E3" s="8">
        <f>ROUND(D3*0.4,2)</f>
        <v>32.4</v>
      </c>
      <c r="F3" s="7">
        <v>85.55</v>
      </c>
      <c r="G3" s="9">
        <f>ROUND(F3*0.6,2)</f>
        <v>51.33</v>
      </c>
      <c r="H3" s="10">
        <f>E3+G3</f>
        <v>83.73</v>
      </c>
      <c r="I3" s="14">
        <v>1</v>
      </c>
      <c r="J3" s="15" t="s">
        <v>15</v>
      </c>
      <c r="K3" s="15"/>
    </row>
    <row r="4" ht="24.95" customHeight="1" spans="1:11">
      <c r="A4" s="6" t="s">
        <v>16</v>
      </c>
      <c r="B4" s="6" t="s">
        <v>13</v>
      </c>
      <c r="C4" s="6" t="s">
        <v>17</v>
      </c>
      <c r="D4" s="7">
        <v>80.2</v>
      </c>
      <c r="E4" s="8">
        <f>ROUND(D4*0.4,2)</f>
        <v>32.08</v>
      </c>
      <c r="F4" s="7">
        <v>79.61</v>
      </c>
      <c r="G4" s="9">
        <f>ROUND(F4*0.6,2)</f>
        <v>47.77</v>
      </c>
      <c r="H4" s="10">
        <f>E4+G4</f>
        <v>79.85</v>
      </c>
      <c r="I4" s="14">
        <v>2</v>
      </c>
      <c r="J4" s="15"/>
      <c r="K4" s="15"/>
    </row>
    <row r="5" ht="24.95" customHeight="1" spans="1:11">
      <c r="A5" s="6" t="s">
        <v>18</v>
      </c>
      <c r="B5" s="6" t="s">
        <v>13</v>
      </c>
      <c r="C5" s="6" t="s">
        <v>19</v>
      </c>
      <c r="D5" s="7">
        <v>80.6</v>
      </c>
      <c r="E5" s="8">
        <f>ROUND(D5*0.4,2)</f>
        <v>32.24</v>
      </c>
      <c r="F5" s="7">
        <v>77.83</v>
      </c>
      <c r="G5" s="9">
        <f>ROUND(F5*0.6,2)</f>
        <v>46.7</v>
      </c>
      <c r="H5" s="10">
        <f>E5+G5</f>
        <v>78.94</v>
      </c>
      <c r="I5" s="14">
        <v>3</v>
      </c>
      <c r="J5" s="15"/>
      <c r="K5" s="15"/>
    </row>
    <row r="6" ht="9.95" customHeight="1" spans="1:11">
      <c r="A6" s="11"/>
      <c r="B6" s="11"/>
      <c r="C6" s="11"/>
      <c r="D6" s="12"/>
      <c r="E6" s="12"/>
      <c r="F6" s="12"/>
      <c r="G6" s="12"/>
      <c r="H6" s="12"/>
      <c r="I6" s="16"/>
      <c r="J6" s="17"/>
      <c r="K6" s="17"/>
    </row>
    <row r="7" ht="24.95" customHeight="1" spans="1:11">
      <c r="A7" s="6" t="s">
        <v>12</v>
      </c>
      <c r="B7" s="6" t="s">
        <v>20</v>
      </c>
      <c r="C7" s="6" t="s">
        <v>21</v>
      </c>
      <c r="D7" s="7">
        <v>71.5</v>
      </c>
      <c r="E7" s="8">
        <f>ROUND(D7*0.4,2)</f>
        <v>28.6</v>
      </c>
      <c r="F7" s="7">
        <v>84.84</v>
      </c>
      <c r="G7" s="9">
        <f>ROUND(F7*0.6,2)</f>
        <v>50.9</v>
      </c>
      <c r="H7" s="10">
        <f>E7+G7</f>
        <v>79.5</v>
      </c>
      <c r="I7" s="14">
        <v>1</v>
      </c>
      <c r="J7" s="15" t="s">
        <v>15</v>
      </c>
      <c r="K7" s="15"/>
    </row>
    <row r="8" ht="24.95" customHeight="1" spans="1:11">
      <c r="A8" s="6" t="s">
        <v>16</v>
      </c>
      <c r="B8" s="6" t="s">
        <v>20</v>
      </c>
      <c r="C8" s="6" t="s">
        <v>22</v>
      </c>
      <c r="D8" s="7">
        <v>68.4</v>
      </c>
      <c r="E8" s="8">
        <f>ROUND(D8*0.4,2)</f>
        <v>27.36</v>
      </c>
      <c r="F8" s="7">
        <v>78.78</v>
      </c>
      <c r="G8" s="9">
        <f>ROUND(F8*0.6,2)</f>
        <v>47.27</v>
      </c>
      <c r="H8" s="10">
        <f>E8+G8</f>
        <v>74.63</v>
      </c>
      <c r="I8" s="14">
        <v>2</v>
      </c>
      <c r="J8" s="15"/>
      <c r="K8" s="15"/>
    </row>
    <row r="9" ht="24.95" customHeight="1" spans="1:11">
      <c r="A9" s="6" t="s">
        <v>18</v>
      </c>
      <c r="B9" s="6" t="s">
        <v>20</v>
      </c>
      <c r="C9" s="6" t="s">
        <v>23</v>
      </c>
      <c r="D9" s="7">
        <v>68.7</v>
      </c>
      <c r="E9" s="8">
        <f>ROUND(D9*0.4,2)</f>
        <v>27.48</v>
      </c>
      <c r="F9" s="7">
        <v>77.57</v>
      </c>
      <c r="G9" s="9">
        <f>ROUND(F9*0.6,2)</f>
        <v>46.54</v>
      </c>
      <c r="H9" s="10">
        <f>E9+G9</f>
        <v>74.02</v>
      </c>
      <c r="I9" s="14">
        <v>3</v>
      </c>
      <c r="J9" s="15"/>
      <c r="K9" s="15"/>
    </row>
    <row r="10" ht="9.95" customHeight="1" spans="1:11">
      <c r="A10" s="11"/>
      <c r="B10" s="11"/>
      <c r="C10" s="11"/>
      <c r="D10" s="12"/>
      <c r="E10" s="12"/>
      <c r="F10" s="12"/>
      <c r="G10" s="12"/>
      <c r="H10" s="12"/>
      <c r="I10" s="16"/>
      <c r="J10" s="17"/>
      <c r="K10" s="17"/>
    </row>
    <row r="11" ht="24.95" customHeight="1" spans="1:11">
      <c r="A11" s="6" t="s">
        <v>12</v>
      </c>
      <c r="B11" s="6" t="s">
        <v>24</v>
      </c>
      <c r="C11" s="6" t="s">
        <v>25</v>
      </c>
      <c r="D11" s="7">
        <v>68.2</v>
      </c>
      <c r="E11" s="8">
        <f>ROUND(D11*0.4,2)</f>
        <v>27.28</v>
      </c>
      <c r="F11" s="13">
        <v>88</v>
      </c>
      <c r="G11" s="9">
        <f>ROUND(F11*0.6,2)</f>
        <v>52.8</v>
      </c>
      <c r="H11" s="10">
        <f>E11+G11</f>
        <v>80.08</v>
      </c>
      <c r="I11" s="14">
        <v>1</v>
      </c>
      <c r="J11" s="15" t="s">
        <v>15</v>
      </c>
      <c r="K11" s="15"/>
    </row>
    <row r="12" ht="24.95" customHeight="1" spans="1:11">
      <c r="A12" s="6" t="s">
        <v>16</v>
      </c>
      <c r="B12" s="6" t="s">
        <v>24</v>
      </c>
      <c r="C12" s="6" t="s">
        <v>26</v>
      </c>
      <c r="D12" s="7">
        <v>63.7</v>
      </c>
      <c r="E12" s="8">
        <f>ROUND(D12*0.4,2)</f>
        <v>25.48</v>
      </c>
      <c r="F12" s="13">
        <v>89.6</v>
      </c>
      <c r="G12" s="9">
        <f>ROUND(F12*0.6,2)</f>
        <v>53.76</v>
      </c>
      <c r="H12" s="10">
        <f>E12+G12</f>
        <v>79.24</v>
      </c>
      <c r="I12" s="14">
        <v>2</v>
      </c>
      <c r="J12" s="15"/>
      <c r="K12" s="15"/>
    </row>
  </sheetData>
  <sortState ref="A3:L5">
    <sortCondition ref="H3:H5" descending="1"/>
  </sortState>
  <mergeCells count="1">
    <mergeCell ref="A1:K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2023-08-03T09:53:00Z</dcterms:created>
  <cp:lastPrinted>2024-07-14T00:56:00Z</cp:lastPrinted>
  <dcterms:modified xsi:type="dcterms:W3CDTF">2024-07-15T09:54:50Z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C7250A59861949F199EDD0325A2075E6_12</vt:lpwstr>
  </property>
</Properties>
</file>