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<sst xmlns="http://schemas.openxmlformats.org/spreadsheetml/2006/main" count="183" uniqueCount="104">
  <si>
    <t>义乌市水利工程管理有限公司2024年员工招聘总成绩及入围体检人员名单</t>
  </si>
  <si>
    <t>（一）001财会</t>
  </si>
  <si>
    <t>序号</t>
  </si>
  <si>
    <t>姓名</t>
  </si>
  <si>
    <t>身份证号</t>
  </si>
  <si>
    <t>笔试成绩</t>
  </si>
  <si>
    <t>笔试折合成绩（50%）</t>
  </si>
  <si>
    <t>面试成绩</t>
  </si>
  <si>
    <t>面试折合成绩（50%）</t>
  </si>
  <si>
    <t>总成绩</t>
  </si>
  <si>
    <t>是否入围体检</t>
  </si>
  <si>
    <t>孙清芸</t>
  </si>
  <si>
    <t>330782********3528</t>
  </si>
  <si>
    <t>入围体检</t>
  </si>
  <si>
    <t>黄玥</t>
  </si>
  <si>
    <t>330726********1742</t>
  </si>
  <si>
    <t>应展杰</t>
  </si>
  <si>
    <t>330726********1718</t>
  </si>
  <si>
    <t>（二）002工程管理1</t>
  </si>
  <si>
    <t>黄圣惠</t>
  </si>
  <si>
    <t>330681********1720</t>
  </si>
  <si>
    <t>陈佳龙</t>
  </si>
  <si>
    <t>330782********1717</t>
  </si>
  <si>
    <t>骆锴</t>
  </si>
  <si>
    <t>330681********2050</t>
  </si>
  <si>
    <t>田洋</t>
  </si>
  <si>
    <t>410224********3610</t>
  </si>
  <si>
    <t>何威橙</t>
  </si>
  <si>
    <t>330782********5354</t>
  </si>
  <si>
    <t>严昌桢</t>
  </si>
  <si>
    <t>330726********2511</t>
  </si>
  <si>
    <t>张雯钦</t>
  </si>
  <si>
    <t>330726********0038</t>
  </si>
  <si>
    <t>黄可欣</t>
  </si>
  <si>
    <t>330721********332X</t>
  </si>
  <si>
    <t>傅健雄</t>
  </si>
  <si>
    <t>330782********0016</t>
  </si>
  <si>
    <t>楼雨洛</t>
  </si>
  <si>
    <t>330782********0218</t>
  </si>
  <si>
    <t>蒋江涛</t>
  </si>
  <si>
    <t>330782********2311</t>
  </si>
  <si>
    <t>楼永生</t>
  </si>
  <si>
    <t>330782********0010</t>
  </si>
  <si>
    <t>金健</t>
  </si>
  <si>
    <t>330782********0038</t>
  </si>
  <si>
    <t>吴小彬</t>
  </si>
  <si>
    <t>362331********3343</t>
  </si>
  <si>
    <t>翁晨凯</t>
  </si>
  <si>
    <t>330782********2313</t>
  </si>
  <si>
    <t>王志远</t>
  </si>
  <si>
    <t>330782********0212</t>
  </si>
  <si>
    <t>方小燕</t>
  </si>
  <si>
    <t>330782********542X</t>
  </si>
  <si>
    <t>洪治天</t>
  </si>
  <si>
    <t>330726********0030</t>
  </si>
  <si>
    <t>姜一鸣</t>
  </si>
  <si>
    <t>610202********0013</t>
  </si>
  <si>
    <t>缺考</t>
  </si>
  <si>
    <t>虞凌涛</t>
  </si>
  <si>
    <t>330782********3932</t>
  </si>
  <si>
    <t>（三）003工程管理2</t>
  </si>
  <si>
    <t>金成钧</t>
  </si>
  <si>
    <t>330726********1792</t>
  </si>
  <si>
    <t>陈佳宁</t>
  </si>
  <si>
    <t>330782********322X</t>
  </si>
  <si>
    <t>吴承浩</t>
  </si>
  <si>
    <t>330702********4415</t>
  </si>
  <si>
    <t>（四）004安全管理</t>
  </si>
  <si>
    <t>楼宽广</t>
  </si>
  <si>
    <t>330782********2576</t>
  </si>
  <si>
    <t>孙海超</t>
  </si>
  <si>
    <t>330681********3299</t>
  </si>
  <si>
    <t>陈宁浩</t>
  </si>
  <si>
    <t>331121********0039</t>
  </si>
  <si>
    <t>（五）005电气运行1</t>
  </si>
  <si>
    <t>许凌峰</t>
  </si>
  <si>
    <t>360281********6814</t>
  </si>
  <si>
    <t>吴江源</t>
  </si>
  <si>
    <t>330782********0416</t>
  </si>
  <si>
    <t>金灵丰</t>
  </si>
  <si>
    <t>330724********1315</t>
  </si>
  <si>
    <t>（六）006电气运行2</t>
  </si>
  <si>
    <t>黄泽坤</t>
  </si>
  <si>
    <t>330726********3515</t>
  </si>
  <si>
    <t>蒋成焘</t>
  </si>
  <si>
    <t>王俊骁</t>
  </si>
  <si>
    <t>330782********001X</t>
  </si>
  <si>
    <t>（七）007文员</t>
  </si>
  <si>
    <t>金雯婕</t>
  </si>
  <si>
    <t>332528********0025</t>
  </si>
  <si>
    <t>傅豪烽</t>
  </si>
  <si>
    <t>330727********4217</t>
  </si>
  <si>
    <t>俞慧玲</t>
  </si>
  <si>
    <t>330724********3529</t>
  </si>
  <si>
    <t>俞梦吟</t>
  </si>
  <si>
    <t>330624********0407</t>
  </si>
  <si>
    <t>（八）008平面设计</t>
  </si>
  <si>
    <t>朱玄</t>
  </si>
  <si>
    <t>330726********3114</t>
  </si>
  <si>
    <t>洪俊彦</t>
  </si>
  <si>
    <t>331082********1395</t>
  </si>
  <si>
    <t>朱冰欣</t>
  </si>
  <si>
    <t>330782********0668</t>
  </si>
  <si>
    <t>注意：
总成绩=笔试成绩×50%+面试成绩×50%。计算总成绩时保留两位小数,若总成绩相等，以面试成绩高的排位在前。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</si>
</sst>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.00_ "/>
    <numFmt numFmtId="178" formatCode="#,##0.00_ "/>
  </numFmts>
  <fonts count="27">
    <font>
      <sz val="11"/>
      <color theme="1"/>
      <name val="宋体"/>
      <charset val="134"/>
      <scheme val="minor"/>
    </font>
    <font>
      <sz val="16"/>
      <color theme="1"/>
      <name val="仿宋"/>
      <charset val="134"/>
    </font>
    <font>
      <sz val="12"/>
      <color theme="1"/>
      <name val="仿宋"/>
      <charset val="134"/>
    </font>
    <font>
      <sz val="20"/>
      <color theme="1"/>
      <name val="方正公文小标宋"/>
      <charset val="134"/>
    </font>
    <font>
      <b/>
      <sz val="16"/>
      <color theme="1"/>
      <name val="仿宋"/>
      <charset val="134"/>
    </font>
    <font>
      <sz val="12"/>
      <color rgb="FF000000"/>
      <name val="仿宋"/>
      <charset val="134"/>
    </font>
    <font>
      <sz val="12"/>
      <color rgb="FF000000"/>
      <name val="仿宋"/>
      <charset val="134"/>
    </font>
    <font>
      <b/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77" fontId="1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2" fillId="0" borderId="4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78" fontId="6" fillId="0" borderId="3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left" vertical="center" wrapText="1"/>
    </xf>
    <xf numFmtId="176" fontId="4" fillId="0" borderId="0" xfId="0" applyNumberFormat="1" applyFont="1" applyFill="1" applyBorder="1" applyAlignment="1">
      <alignment horizontal="left" vertical="center" wrapText="1"/>
    </xf>
    <xf numFmtId="177" fontId="1" fillId="0" borderId="0" xfId="0" applyNumberFormat="1" applyFont="1" applyFill="1" applyBorder="1" applyAlignment="1">
      <alignment horizontal="center" vertical="center" wrapText="1"/>
    </xf>
    <xf numFmtId="177" fontId="4" fillId="0" borderId="0" xfId="0" applyNumberFormat="1" applyFont="1" applyFill="1" applyBorder="1" applyAlignment="1">
      <alignment horizontal="left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 quotePrefix="1">
      <alignment horizontal="center" vertical="center"/>
    </xf>
    <xf numFmtId="0" fontId="2" fillId="0" borderId="3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7"/>
  <sheetViews>
    <sheetView tabSelected="1" topLeftCell="A43" workbookViewId="0">
      <selection activeCell="H4" sqref="A4:I16"/>
    </sheetView>
  </sheetViews>
  <sheetFormatPr defaultColWidth="9" defaultRowHeight="20.25"/>
  <cols>
    <col min="1" max="1" width="6" style="3" customWidth="1"/>
    <col min="2" max="2" width="9" style="1" customWidth="1"/>
    <col min="3" max="3" width="22.375" style="4" customWidth="1"/>
    <col min="4" max="4" width="16" style="5" customWidth="1"/>
    <col min="5" max="5" width="24.75" style="5" customWidth="1"/>
    <col min="6" max="6" width="11.5" style="6" customWidth="1"/>
    <col min="7" max="7" width="21.5" style="7" customWidth="1"/>
    <col min="8" max="8" width="9.75" style="8" customWidth="1"/>
    <col min="9" max="9" width="16.125" style="9" customWidth="1"/>
    <col min="10" max="16379" width="9" style="1"/>
    <col min="16380" max="16384" width="9" style="10"/>
  </cols>
  <sheetData>
    <row r="1" s="1" customFormat="1" ht="60" customHeight="1" spans="1:9">
      <c r="A1" s="11" t="s">
        <v>0</v>
      </c>
      <c r="B1" s="12"/>
      <c r="C1" s="13"/>
      <c r="D1" s="14"/>
      <c r="E1" s="14"/>
      <c r="F1" s="15"/>
      <c r="G1" s="15"/>
      <c r="H1" s="14"/>
      <c r="I1" s="12"/>
    </row>
    <row r="2" s="1" customFormat="1" ht="20.1" customHeight="1" spans="1:9">
      <c r="A2" s="16" t="s">
        <v>1</v>
      </c>
      <c r="B2" s="17"/>
      <c r="C2" s="18"/>
      <c r="D2" s="19"/>
      <c r="E2" s="19"/>
      <c r="F2" s="20"/>
      <c r="G2" s="21"/>
      <c r="H2" s="19"/>
      <c r="I2" s="40"/>
    </row>
    <row r="3" s="1" customFormat="1" ht="20.1" customHeight="1" spans="1:9">
      <c r="A3" s="22" t="s">
        <v>2</v>
      </c>
      <c r="B3" s="22" t="s">
        <v>3</v>
      </c>
      <c r="C3" s="23" t="s">
        <v>4</v>
      </c>
      <c r="D3" s="24" t="s">
        <v>5</v>
      </c>
      <c r="E3" s="24" t="s">
        <v>6</v>
      </c>
      <c r="F3" s="25" t="s">
        <v>7</v>
      </c>
      <c r="G3" s="25" t="s">
        <v>8</v>
      </c>
      <c r="H3" s="24" t="s">
        <v>9</v>
      </c>
      <c r="I3" s="22" t="s">
        <v>10</v>
      </c>
    </row>
    <row r="4" s="2" customFormat="1" ht="20" customHeight="1" spans="1:9">
      <c r="A4" s="22">
        <v>1</v>
      </c>
      <c r="B4" s="26" t="s">
        <v>11</v>
      </c>
      <c r="C4" s="42" t="s">
        <v>12</v>
      </c>
      <c r="D4" s="27">
        <v>82</v>
      </c>
      <c r="E4" s="24">
        <f t="shared" ref="E4:E6" si="0">D4*50%</f>
        <v>41</v>
      </c>
      <c r="F4" s="25">
        <v>77.7</v>
      </c>
      <c r="G4" s="25">
        <f t="shared" ref="G4:G6" si="1">F4*0.5</f>
        <v>38.85</v>
      </c>
      <c r="H4" s="24">
        <f t="shared" ref="H4:H6" si="2">E4+G4</f>
        <v>79.85</v>
      </c>
      <c r="I4" s="22" t="s">
        <v>13</v>
      </c>
    </row>
    <row r="5" s="2" customFormat="1" ht="20" customHeight="1" spans="1:9">
      <c r="A5" s="22">
        <v>2</v>
      </c>
      <c r="B5" s="26" t="s">
        <v>14</v>
      </c>
      <c r="C5" s="42" t="s">
        <v>15</v>
      </c>
      <c r="D5" s="27">
        <v>81</v>
      </c>
      <c r="E5" s="24">
        <f t="shared" si="0"/>
        <v>40.5</v>
      </c>
      <c r="F5" s="25">
        <v>77.24</v>
      </c>
      <c r="G5" s="25">
        <f t="shared" si="1"/>
        <v>38.62</v>
      </c>
      <c r="H5" s="24">
        <f t="shared" si="2"/>
        <v>79.12</v>
      </c>
      <c r="I5" s="22"/>
    </row>
    <row r="6" s="2" customFormat="1" ht="20" customHeight="1" spans="1:9">
      <c r="A6" s="22">
        <v>3</v>
      </c>
      <c r="B6" s="26" t="s">
        <v>16</v>
      </c>
      <c r="C6" s="42" t="s">
        <v>17</v>
      </c>
      <c r="D6" s="27">
        <v>82</v>
      </c>
      <c r="E6" s="24">
        <f t="shared" si="0"/>
        <v>41</v>
      </c>
      <c r="F6" s="25">
        <v>73.6</v>
      </c>
      <c r="G6" s="25">
        <f t="shared" si="1"/>
        <v>36.8</v>
      </c>
      <c r="H6" s="24">
        <f t="shared" si="2"/>
        <v>77.8</v>
      </c>
      <c r="I6" s="22"/>
    </row>
    <row r="7" s="1" customFormat="1" ht="26.25" customHeight="1" spans="1:9">
      <c r="A7" s="16" t="s">
        <v>18</v>
      </c>
      <c r="B7" s="17"/>
      <c r="C7" s="18"/>
      <c r="D7" s="19"/>
      <c r="E7" s="19"/>
      <c r="F7" s="20"/>
      <c r="G7" s="21"/>
      <c r="H7" s="19"/>
      <c r="I7" s="40"/>
    </row>
    <row r="8" s="1" customFormat="1" ht="20.1" customHeight="1" spans="1:9">
      <c r="A8" s="22" t="s">
        <v>2</v>
      </c>
      <c r="B8" s="22" t="s">
        <v>3</v>
      </c>
      <c r="C8" s="23" t="s">
        <v>4</v>
      </c>
      <c r="D8" s="24" t="s">
        <v>5</v>
      </c>
      <c r="E8" s="24" t="s">
        <v>6</v>
      </c>
      <c r="F8" s="25" t="s">
        <v>7</v>
      </c>
      <c r="G8" s="25" t="s">
        <v>8</v>
      </c>
      <c r="H8" s="24" t="s">
        <v>9</v>
      </c>
      <c r="I8" s="22" t="s">
        <v>10</v>
      </c>
    </row>
    <row r="9" s="1" customFormat="1" ht="20.1" customHeight="1" spans="1:9">
      <c r="A9" s="22">
        <v>1</v>
      </c>
      <c r="B9" s="26" t="s">
        <v>19</v>
      </c>
      <c r="C9" s="43" t="s">
        <v>20</v>
      </c>
      <c r="D9" s="24">
        <v>85</v>
      </c>
      <c r="E9" s="24">
        <f t="shared" ref="E9:E28" si="3">D9*50%</f>
        <v>42.5</v>
      </c>
      <c r="F9" s="25">
        <v>79.54</v>
      </c>
      <c r="G9" s="25">
        <f t="shared" ref="G9:G26" si="4">F9*0.5</f>
        <v>39.77</v>
      </c>
      <c r="H9" s="24">
        <f t="shared" ref="H9:H28" si="5">E9+G9</f>
        <v>82.27</v>
      </c>
      <c r="I9" s="22" t="s">
        <v>13</v>
      </c>
    </row>
    <row r="10" s="2" customFormat="1" ht="20.1" customHeight="1" spans="1:9">
      <c r="A10" s="22">
        <v>2</v>
      </c>
      <c r="B10" s="26" t="s">
        <v>21</v>
      </c>
      <c r="C10" s="43" t="s">
        <v>22</v>
      </c>
      <c r="D10" s="24">
        <v>79</v>
      </c>
      <c r="E10" s="24">
        <f t="shared" si="3"/>
        <v>39.5</v>
      </c>
      <c r="F10" s="25">
        <v>80.56</v>
      </c>
      <c r="G10" s="25">
        <f t="shared" si="4"/>
        <v>40.28</v>
      </c>
      <c r="H10" s="24">
        <f t="shared" si="5"/>
        <v>79.78</v>
      </c>
      <c r="I10" s="22" t="s">
        <v>13</v>
      </c>
    </row>
    <row r="11" s="2" customFormat="1" ht="20.1" customHeight="1" spans="1:9">
      <c r="A11" s="22">
        <v>3</v>
      </c>
      <c r="B11" s="26" t="s">
        <v>23</v>
      </c>
      <c r="C11" s="43" t="s">
        <v>24</v>
      </c>
      <c r="D11" s="24">
        <v>80</v>
      </c>
      <c r="E11" s="24">
        <f>D11*50%</f>
        <v>40</v>
      </c>
      <c r="F11" s="25">
        <v>79.52</v>
      </c>
      <c r="G11" s="25">
        <f>F11*0.5</f>
        <v>39.76</v>
      </c>
      <c r="H11" s="24">
        <f>E11+G11</f>
        <v>79.76</v>
      </c>
      <c r="I11" s="22" t="s">
        <v>13</v>
      </c>
    </row>
    <row r="12" s="1" customFormat="1" ht="20.1" customHeight="1" spans="1:9">
      <c r="A12" s="22">
        <v>4</v>
      </c>
      <c r="B12" s="26" t="s">
        <v>25</v>
      </c>
      <c r="C12" s="43" t="s">
        <v>26</v>
      </c>
      <c r="D12" s="24">
        <v>81</v>
      </c>
      <c r="E12" s="24">
        <f>D12*50%</f>
        <v>40.5</v>
      </c>
      <c r="F12" s="25">
        <v>75.04</v>
      </c>
      <c r="G12" s="25">
        <f>F12*0.5</f>
        <v>37.52</v>
      </c>
      <c r="H12" s="24">
        <f>E12+G12</f>
        <v>78.02</v>
      </c>
      <c r="I12" s="22" t="s">
        <v>13</v>
      </c>
    </row>
    <row r="13" s="2" customFormat="1" ht="20.1" customHeight="1" spans="1:9">
      <c r="A13" s="22">
        <v>5</v>
      </c>
      <c r="B13" s="26" t="s">
        <v>27</v>
      </c>
      <c r="C13" s="43" t="s">
        <v>28</v>
      </c>
      <c r="D13" s="24">
        <v>77</v>
      </c>
      <c r="E13" s="24">
        <f>D13*50%</f>
        <v>38.5</v>
      </c>
      <c r="F13" s="25">
        <v>79</v>
      </c>
      <c r="G13" s="25">
        <f>F13*0.5</f>
        <v>39.5</v>
      </c>
      <c r="H13" s="24">
        <f>E13+G13</f>
        <v>78</v>
      </c>
      <c r="I13" s="22" t="s">
        <v>13</v>
      </c>
    </row>
    <row r="14" s="2" customFormat="1" ht="20.1" customHeight="1" spans="1:9">
      <c r="A14" s="22">
        <v>6</v>
      </c>
      <c r="B14" s="26" t="s">
        <v>29</v>
      </c>
      <c r="C14" s="43" t="s">
        <v>30</v>
      </c>
      <c r="D14" s="24">
        <v>80</v>
      </c>
      <c r="E14" s="24">
        <f t="shared" si="3"/>
        <v>40</v>
      </c>
      <c r="F14" s="25">
        <v>74.62</v>
      </c>
      <c r="G14" s="25">
        <f t="shared" si="4"/>
        <v>37.31</v>
      </c>
      <c r="H14" s="24">
        <f t="shared" si="5"/>
        <v>77.31</v>
      </c>
      <c r="I14" s="22" t="s">
        <v>13</v>
      </c>
    </row>
    <row r="15" s="2" customFormat="1" ht="20.1" customHeight="1" spans="1:9">
      <c r="A15" s="22">
        <v>7</v>
      </c>
      <c r="B15" s="26" t="s">
        <v>31</v>
      </c>
      <c r="C15" s="43" t="s">
        <v>32</v>
      </c>
      <c r="D15" s="24">
        <v>78</v>
      </c>
      <c r="E15" s="24">
        <f t="shared" si="3"/>
        <v>39</v>
      </c>
      <c r="F15" s="25">
        <v>76.06</v>
      </c>
      <c r="G15" s="25">
        <f t="shared" si="4"/>
        <v>38.03</v>
      </c>
      <c r="H15" s="24">
        <f t="shared" si="5"/>
        <v>77.03</v>
      </c>
      <c r="I15" s="22"/>
    </row>
    <row r="16" s="2" customFormat="1" ht="20.1" customHeight="1" spans="1:9">
      <c r="A16" s="22">
        <v>8</v>
      </c>
      <c r="B16" s="26" t="s">
        <v>33</v>
      </c>
      <c r="C16" s="43" t="s">
        <v>34</v>
      </c>
      <c r="D16" s="24">
        <v>75</v>
      </c>
      <c r="E16" s="24">
        <f t="shared" si="3"/>
        <v>37.5</v>
      </c>
      <c r="F16" s="25">
        <v>79.04</v>
      </c>
      <c r="G16" s="25">
        <f t="shared" si="4"/>
        <v>39.52</v>
      </c>
      <c r="H16" s="24">
        <f t="shared" si="5"/>
        <v>77.02</v>
      </c>
      <c r="I16" s="22"/>
    </row>
    <row r="17" s="2" customFormat="1" ht="20.1" customHeight="1" spans="1:9">
      <c r="A17" s="22">
        <v>9</v>
      </c>
      <c r="B17" s="26" t="s">
        <v>35</v>
      </c>
      <c r="C17" s="43" t="s">
        <v>36</v>
      </c>
      <c r="D17" s="24">
        <v>74</v>
      </c>
      <c r="E17" s="24">
        <f t="shared" si="3"/>
        <v>37</v>
      </c>
      <c r="F17" s="25">
        <v>77.72</v>
      </c>
      <c r="G17" s="25">
        <f t="shared" si="4"/>
        <v>38.86</v>
      </c>
      <c r="H17" s="24">
        <f t="shared" si="5"/>
        <v>75.86</v>
      </c>
      <c r="I17" s="22"/>
    </row>
    <row r="18" s="2" customFormat="1" ht="20.1" customHeight="1" spans="1:9">
      <c r="A18" s="22">
        <v>10</v>
      </c>
      <c r="B18" s="26" t="s">
        <v>37</v>
      </c>
      <c r="C18" s="43" t="s">
        <v>38</v>
      </c>
      <c r="D18" s="24">
        <v>73</v>
      </c>
      <c r="E18" s="24">
        <f t="shared" si="3"/>
        <v>36.5</v>
      </c>
      <c r="F18" s="25">
        <v>78.38</v>
      </c>
      <c r="G18" s="25">
        <f t="shared" si="4"/>
        <v>39.19</v>
      </c>
      <c r="H18" s="24">
        <f t="shared" si="5"/>
        <v>75.69</v>
      </c>
      <c r="I18" s="41"/>
    </row>
    <row r="19" s="2" customFormat="1" ht="20.1" customHeight="1" spans="1:9">
      <c r="A19" s="22">
        <v>11</v>
      </c>
      <c r="B19" s="26" t="s">
        <v>39</v>
      </c>
      <c r="C19" s="43" t="s">
        <v>40</v>
      </c>
      <c r="D19" s="24">
        <v>74</v>
      </c>
      <c r="E19" s="24">
        <f t="shared" si="3"/>
        <v>37</v>
      </c>
      <c r="F19" s="25">
        <v>77.08</v>
      </c>
      <c r="G19" s="25">
        <f t="shared" si="4"/>
        <v>38.54</v>
      </c>
      <c r="H19" s="24">
        <f t="shared" si="5"/>
        <v>75.54</v>
      </c>
      <c r="I19" s="41"/>
    </row>
    <row r="20" s="2" customFormat="1" ht="20.1" customHeight="1" spans="1:9">
      <c r="A20" s="22">
        <v>12</v>
      </c>
      <c r="B20" s="26" t="s">
        <v>41</v>
      </c>
      <c r="C20" s="43" t="s">
        <v>42</v>
      </c>
      <c r="D20" s="24">
        <v>74</v>
      </c>
      <c r="E20" s="24">
        <f t="shared" si="3"/>
        <v>37</v>
      </c>
      <c r="F20" s="25">
        <v>75.4</v>
      </c>
      <c r="G20" s="25">
        <f t="shared" si="4"/>
        <v>37.7</v>
      </c>
      <c r="H20" s="24">
        <f t="shared" si="5"/>
        <v>74.7</v>
      </c>
      <c r="I20" s="22"/>
    </row>
    <row r="21" s="2" customFormat="1" ht="20.1" customHeight="1" spans="1:9">
      <c r="A21" s="22">
        <v>13</v>
      </c>
      <c r="B21" s="26" t="s">
        <v>43</v>
      </c>
      <c r="C21" s="43" t="s">
        <v>44</v>
      </c>
      <c r="D21" s="24">
        <v>73</v>
      </c>
      <c r="E21" s="24">
        <f t="shared" si="3"/>
        <v>36.5</v>
      </c>
      <c r="F21" s="25">
        <v>75.76</v>
      </c>
      <c r="G21" s="25">
        <f t="shared" si="4"/>
        <v>37.88</v>
      </c>
      <c r="H21" s="24">
        <f t="shared" si="5"/>
        <v>74.38</v>
      </c>
      <c r="I21" s="41"/>
    </row>
    <row r="22" s="2" customFormat="1" ht="20.1" customHeight="1" spans="1:9">
      <c r="A22" s="22">
        <v>14</v>
      </c>
      <c r="B22" s="26" t="s">
        <v>45</v>
      </c>
      <c r="C22" s="43" t="s">
        <v>46</v>
      </c>
      <c r="D22" s="24">
        <v>72</v>
      </c>
      <c r="E22" s="24">
        <f t="shared" si="3"/>
        <v>36</v>
      </c>
      <c r="F22" s="25">
        <v>74.32</v>
      </c>
      <c r="G22" s="25">
        <f t="shared" si="4"/>
        <v>37.16</v>
      </c>
      <c r="H22" s="24">
        <f t="shared" si="5"/>
        <v>73.16</v>
      </c>
      <c r="I22" s="41"/>
    </row>
    <row r="23" s="2" customFormat="1" ht="20.1" customHeight="1" spans="1:9">
      <c r="A23" s="22">
        <v>15</v>
      </c>
      <c r="B23" s="26" t="s">
        <v>47</v>
      </c>
      <c r="C23" s="43" t="s">
        <v>48</v>
      </c>
      <c r="D23" s="24">
        <v>74</v>
      </c>
      <c r="E23" s="24">
        <f t="shared" si="3"/>
        <v>37</v>
      </c>
      <c r="F23" s="25">
        <v>71.78</v>
      </c>
      <c r="G23" s="25">
        <f t="shared" si="4"/>
        <v>35.89</v>
      </c>
      <c r="H23" s="24">
        <f t="shared" si="5"/>
        <v>72.89</v>
      </c>
      <c r="I23" s="41"/>
    </row>
    <row r="24" s="2" customFormat="1" ht="20.1" customHeight="1" spans="1:9">
      <c r="A24" s="22">
        <v>16</v>
      </c>
      <c r="B24" s="26" t="s">
        <v>49</v>
      </c>
      <c r="C24" s="43" t="s">
        <v>50</v>
      </c>
      <c r="D24" s="24">
        <v>72</v>
      </c>
      <c r="E24" s="24">
        <f t="shared" si="3"/>
        <v>36</v>
      </c>
      <c r="F24" s="25">
        <v>72.92</v>
      </c>
      <c r="G24" s="25">
        <f t="shared" si="4"/>
        <v>36.46</v>
      </c>
      <c r="H24" s="24">
        <f t="shared" si="5"/>
        <v>72.46</v>
      </c>
      <c r="I24" s="41"/>
    </row>
    <row r="25" s="2" customFormat="1" ht="20.1" customHeight="1" spans="1:9">
      <c r="A25" s="22">
        <v>17</v>
      </c>
      <c r="B25" s="26" t="s">
        <v>51</v>
      </c>
      <c r="C25" s="43" t="s">
        <v>52</v>
      </c>
      <c r="D25" s="24">
        <v>72</v>
      </c>
      <c r="E25" s="24">
        <f t="shared" si="3"/>
        <v>36</v>
      </c>
      <c r="F25" s="25">
        <v>72.14</v>
      </c>
      <c r="G25" s="25">
        <f t="shared" si="4"/>
        <v>36.07</v>
      </c>
      <c r="H25" s="24">
        <f t="shared" si="5"/>
        <v>72.07</v>
      </c>
      <c r="I25" s="41"/>
    </row>
    <row r="26" s="2" customFormat="1" ht="20.1" customHeight="1" spans="1:9">
      <c r="A26" s="22">
        <v>18</v>
      </c>
      <c r="B26" s="26" t="s">
        <v>53</v>
      </c>
      <c r="C26" s="43" t="s">
        <v>54</v>
      </c>
      <c r="D26" s="24">
        <v>73</v>
      </c>
      <c r="E26" s="24">
        <f t="shared" si="3"/>
        <v>36.5</v>
      </c>
      <c r="F26" s="25">
        <v>69.64</v>
      </c>
      <c r="G26" s="25">
        <f t="shared" si="4"/>
        <v>34.82</v>
      </c>
      <c r="H26" s="24">
        <f t="shared" si="5"/>
        <v>71.32</v>
      </c>
      <c r="I26" s="41"/>
    </row>
    <row r="27" s="1" customFormat="1" ht="20.1" customHeight="1" spans="1:9">
      <c r="A27" s="22">
        <v>19</v>
      </c>
      <c r="B27" s="26" t="s">
        <v>55</v>
      </c>
      <c r="C27" s="43" t="s">
        <v>56</v>
      </c>
      <c r="D27" s="24">
        <v>84</v>
      </c>
      <c r="E27" s="24">
        <f t="shared" si="3"/>
        <v>42</v>
      </c>
      <c r="F27" s="29" t="s">
        <v>57</v>
      </c>
      <c r="G27" s="30"/>
      <c r="H27" s="24">
        <f t="shared" si="5"/>
        <v>42</v>
      </c>
      <c r="I27" s="22"/>
    </row>
    <row r="28" s="2" customFormat="1" ht="20.1" customHeight="1" spans="1:9">
      <c r="A28" s="22">
        <v>20</v>
      </c>
      <c r="B28" s="26" t="s">
        <v>58</v>
      </c>
      <c r="C28" s="43" t="s">
        <v>59</v>
      </c>
      <c r="D28" s="24">
        <v>72</v>
      </c>
      <c r="E28" s="24">
        <f t="shared" si="3"/>
        <v>36</v>
      </c>
      <c r="F28" s="29" t="s">
        <v>57</v>
      </c>
      <c r="G28" s="30"/>
      <c r="H28" s="24">
        <f t="shared" si="5"/>
        <v>36</v>
      </c>
      <c r="I28" s="41"/>
    </row>
    <row r="29" s="1" customFormat="1" ht="26.25" customHeight="1" spans="1:9">
      <c r="A29" s="16" t="s">
        <v>60</v>
      </c>
      <c r="B29" s="17"/>
      <c r="C29" s="18"/>
      <c r="D29" s="19"/>
      <c r="E29" s="19"/>
      <c r="F29" s="20"/>
      <c r="G29" s="21"/>
      <c r="H29" s="19"/>
      <c r="I29" s="40"/>
    </row>
    <row r="30" s="1" customFormat="1" ht="20.1" customHeight="1" spans="1:9">
      <c r="A30" s="22" t="s">
        <v>2</v>
      </c>
      <c r="B30" s="22" t="s">
        <v>3</v>
      </c>
      <c r="C30" s="23" t="s">
        <v>4</v>
      </c>
      <c r="D30" s="24" t="s">
        <v>5</v>
      </c>
      <c r="E30" s="24" t="s">
        <v>6</v>
      </c>
      <c r="F30" s="25" t="s">
        <v>7</v>
      </c>
      <c r="G30" s="25" t="s">
        <v>8</v>
      </c>
      <c r="H30" s="24" t="s">
        <v>9</v>
      </c>
      <c r="I30" s="22" t="s">
        <v>10</v>
      </c>
    </row>
    <row r="31" s="1" customFormat="1" ht="20.1" customHeight="1" spans="1:9">
      <c r="A31" s="22">
        <v>1</v>
      </c>
      <c r="B31" s="25" t="s">
        <v>61</v>
      </c>
      <c r="C31" s="42" t="s">
        <v>62</v>
      </c>
      <c r="D31" s="27">
        <v>81</v>
      </c>
      <c r="E31" s="24">
        <f t="shared" ref="E31:E33" si="6">D31*50%</f>
        <v>40.5</v>
      </c>
      <c r="F31" s="25">
        <v>75.92</v>
      </c>
      <c r="G31" s="25">
        <f t="shared" ref="G31:G33" si="7">F31*0.5</f>
        <v>37.96</v>
      </c>
      <c r="H31" s="24">
        <f t="shared" ref="H31:H33" si="8">E31+G31</f>
        <v>78.46</v>
      </c>
      <c r="I31" s="22" t="s">
        <v>13</v>
      </c>
    </row>
    <row r="32" s="1" customFormat="1" ht="20.1" customHeight="1" spans="1:9">
      <c r="A32" s="22">
        <v>2</v>
      </c>
      <c r="B32" s="25" t="s">
        <v>63</v>
      </c>
      <c r="C32" s="42" t="s">
        <v>64</v>
      </c>
      <c r="D32" s="24">
        <v>80</v>
      </c>
      <c r="E32" s="24">
        <f t="shared" si="6"/>
        <v>40</v>
      </c>
      <c r="F32" s="25">
        <v>76.88</v>
      </c>
      <c r="G32" s="25">
        <f t="shared" si="7"/>
        <v>38.44</v>
      </c>
      <c r="H32" s="24">
        <f t="shared" si="8"/>
        <v>78.44</v>
      </c>
      <c r="I32" s="22"/>
    </row>
    <row r="33" s="1" customFormat="1" ht="20.1" customHeight="1" spans="1:9">
      <c r="A33" s="22">
        <v>3</v>
      </c>
      <c r="B33" s="25" t="s">
        <v>65</v>
      </c>
      <c r="C33" s="42" t="s">
        <v>66</v>
      </c>
      <c r="D33" s="24">
        <v>78</v>
      </c>
      <c r="E33" s="24">
        <f t="shared" si="6"/>
        <v>39</v>
      </c>
      <c r="F33" s="25">
        <v>69.08</v>
      </c>
      <c r="G33" s="25">
        <f t="shared" si="7"/>
        <v>34.54</v>
      </c>
      <c r="H33" s="24">
        <f t="shared" si="8"/>
        <v>73.54</v>
      </c>
      <c r="I33" s="22"/>
    </row>
    <row r="34" s="1" customFormat="1" ht="26.25" customHeight="1" spans="1:9">
      <c r="A34" s="16" t="s">
        <v>67</v>
      </c>
      <c r="B34" s="17"/>
      <c r="C34" s="18"/>
      <c r="D34" s="19"/>
      <c r="E34" s="19"/>
      <c r="F34" s="20"/>
      <c r="G34" s="21"/>
      <c r="H34" s="19"/>
      <c r="I34" s="40"/>
    </row>
    <row r="35" s="1" customFormat="1" ht="20.1" customHeight="1" spans="1:9">
      <c r="A35" s="22" t="s">
        <v>2</v>
      </c>
      <c r="B35" s="22" t="s">
        <v>3</v>
      </c>
      <c r="C35" s="23" t="s">
        <v>4</v>
      </c>
      <c r="D35" s="24" t="s">
        <v>5</v>
      </c>
      <c r="E35" s="24" t="s">
        <v>6</v>
      </c>
      <c r="F35" s="25" t="s">
        <v>7</v>
      </c>
      <c r="G35" s="25" t="s">
        <v>8</v>
      </c>
      <c r="H35" s="24" t="s">
        <v>9</v>
      </c>
      <c r="I35" s="22" t="s">
        <v>10</v>
      </c>
    </row>
    <row r="36" s="1" customFormat="1" ht="20.1" customHeight="1" spans="1:9">
      <c r="A36" s="22">
        <v>1</v>
      </c>
      <c r="B36" s="31" t="s">
        <v>68</v>
      </c>
      <c r="C36" s="42" t="s">
        <v>69</v>
      </c>
      <c r="D36" s="27">
        <v>85</v>
      </c>
      <c r="E36" s="24">
        <f t="shared" ref="E36:E38" si="9">D36*50%</f>
        <v>42.5</v>
      </c>
      <c r="F36" s="25">
        <v>78.58</v>
      </c>
      <c r="G36" s="25">
        <f t="shared" ref="G36:G38" si="10">F36*0.5</f>
        <v>39.29</v>
      </c>
      <c r="H36" s="24">
        <f t="shared" ref="H36:H38" si="11">E36+G36</f>
        <v>81.79</v>
      </c>
      <c r="I36" s="22" t="s">
        <v>13</v>
      </c>
    </row>
    <row r="37" s="1" customFormat="1" ht="20.1" customHeight="1" spans="1:9">
      <c r="A37" s="22">
        <v>2</v>
      </c>
      <c r="B37" s="31" t="s">
        <v>70</v>
      </c>
      <c r="C37" s="42" t="s">
        <v>71</v>
      </c>
      <c r="D37" s="27">
        <v>84</v>
      </c>
      <c r="E37" s="24">
        <f t="shared" si="9"/>
        <v>42</v>
      </c>
      <c r="F37" s="25">
        <v>76.7</v>
      </c>
      <c r="G37" s="25">
        <f t="shared" si="10"/>
        <v>38.35</v>
      </c>
      <c r="H37" s="24">
        <f t="shared" si="11"/>
        <v>80.35</v>
      </c>
      <c r="I37" s="22"/>
    </row>
    <row r="38" s="1" customFormat="1" ht="20.1" customHeight="1" spans="1:9">
      <c r="A38" s="22">
        <v>3</v>
      </c>
      <c r="B38" s="31" t="s">
        <v>72</v>
      </c>
      <c r="C38" s="42" t="s">
        <v>73</v>
      </c>
      <c r="D38" s="27">
        <v>84</v>
      </c>
      <c r="E38" s="24">
        <f t="shared" si="9"/>
        <v>42</v>
      </c>
      <c r="F38" s="25">
        <v>76.56</v>
      </c>
      <c r="G38" s="25">
        <f t="shared" si="10"/>
        <v>38.28</v>
      </c>
      <c r="H38" s="24">
        <f t="shared" si="11"/>
        <v>80.28</v>
      </c>
      <c r="I38" s="22"/>
    </row>
    <row r="39" s="1" customFormat="1" ht="26.25" customHeight="1" spans="1:9">
      <c r="A39" s="16" t="s">
        <v>74</v>
      </c>
      <c r="B39" s="17"/>
      <c r="C39" s="18"/>
      <c r="D39" s="19"/>
      <c r="E39" s="19"/>
      <c r="F39" s="20"/>
      <c r="G39" s="21"/>
      <c r="H39" s="19"/>
      <c r="I39" s="40"/>
    </row>
    <row r="40" s="1" customFormat="1" ht="20.1" customHeight="1" spans="1:9">
      <c r="A40" s="22" t="s">
        <v>2</v>
      </c>
      <c r="B40" s="22" t="s">
        <v>3</v>
      </c>
      <c r="C40" s="23" t="s">
        <v>4</v>
      </c>
      <c r="D40" s="24" t="s">
        <v>5</v>
      </c>
      <c r="E40" s="24" t="s">
        <v>6</v>
      </c>
      <c r="F40" s="25" t="s">
        <v>7</v>
      </c>
      <c r="G40" s="25" t="s">
        <v>8</v>
      </c>
      <c r="H40" s="24" t="s">
        <v>9</v>
      </c>
      <c r="I40" s="22" t="s">
        <v>10</v>
      </c>
    </row>
    <row r="41" s="1" customFormat="1" ht="20.1" customHeight="1" spans="1:9">
      <c r="A41" s="22">
        <v>1</v>
      </c>
      <c r="B41" s="25" t="s">
        <v>75</v>
      </c>
      <c r="C41" s="42" t="s">
        <v>76</v>
      </c>
      <c r="D41" s="32">
        <v>85</v>
      </c>
      <c r="E41" s="24">
        <f t="shared" ref="E41:E43" si="12">D41*50%</f>
        <v>42.5</v>
      </c>
      <c r="F41" s="25">
        <v>78.42</v>
      </c>
      <c r="G41" s="25">
        <f t="shared" ref="G41:G43" si="13">F41*0.5</f>
        <v>39.21</v>
      </c>
      <c r="H41" s="24">
        <f t="shared" ref="H41:H43" si="14">E41+G41</f>
        <v>81.71</v>
      </c>
      <c r="I41" s="22" t="s">
        <v>13</v>
      </c>
    </row>
    <row r="42" s="1" customFormat="1" ht="20.1" customHeight="1" spans="1:9">
      <c r="A42" s="22">
        <v>2</v>
      </c>
      <c r="B42" s="25" t="s">
        <v>77</v>
      </c>
      <c r="C42" s="42" t="s">
        <v>78</v>
      </c>
      <c r="D42" s="32">
        <v>86</v>
      </c>
      <c r="E42" s="24">
        <f t="shared" si="12"/>
        <v>43</v>
      </c>
      <c r="F42" s="25">
        <v>76.4</v>
      </c>
      <c r="G42" s="25">
        <f t="shared" si="13"/>
        <v>38.2</v>
      </c>
      <c r="H42" s="24">
        <f t="shared" si="14"/>
        <v>81.2</v>
      </c>
      <c r="I42" s="22"/>
    </row>
    <row r="43" s="1" customFormat="1" ht="20.1" customHeight="1" spans="1:9">
      <c r="A43" s="22">
        <v>3</v>
      </c>
      <c r="B43" s="25" t="s">
        <v>79</v>
      </c>
      <c r="C43" s="42" t="s">
        <v>80</v>
      </c>
      <c r="D43" s="32">
        <v>84</v>
      </c>
      <c r="E43" s="24">
        <f t="shared" si="12"/>
        <v>42</v>
      </c>
      <c r="F43" s="25">
        <v>77.18</v>
      </c>
      <c r="G43" s="25">
        <f t="shared" si="13"/>
        <v>38.59</v>
      </c>
      <c r="H43" s="24">
        <f t="shared" si="14"/>
        <v>80.59</v>
      </c>
      <c r="I43" s="22"/>
    </row>
    <row r="44" s="1" customFormat="1" ht="26.25" customHeight="1" spans="1:9">
      <c r="A44" s="16" t="s">
        <v>81</v>
      </c>
      <c r="B44" s="17"/>
      <c r="C44" s="18"/>
      <c r="D44" s="19"/>
      <c r="E44" s="19"/>
      <c r="F44" s="20"/>
      <c r="G44" s="21"/>
      <c r="H44" s="19"/>
      <c r="I44" s="40"/>
    </row>
    <row r="45" s="1" customFormat="1" ht="20.1" customHeight="1" spans="1:9">
      <c r="A45" s="22" t="s">
        <v>2</v>
      </c>
      <c r="B45" s="22" t="s">
        <v>3</v>
      </c>
      <c r="C45" s="23" t="s">
        <v>4</v>
      </c>
      <c r="D45" s="24" t="s">
        <v>5</v>
      </c>
      <c r="E45" s="24" t="s">
        <v>6</v>
      </c>
      <c r="F45" s="25" t="s">
        <v>7</v>
      </c>
      <c r="G45" s="25" t="s">
        <v>8</v>
      </c>
      <c r="H45" s="24" t="s">
        <v>9</v>
      </c>
      <c r="I45" s="22" t="s">
        <v>10</v>
      </c>
    </row>
    <row r="46" s="1" customFormat="1" ht="20.1" customHeight="1" spans="1:9">
      <c r="A46" s="22">
        <v>1</v>
      </c>
      <c r="B46" s="31" t="s">
        <v>82</v>
      </c>
      <c r="C46" s="42" t="s">
        <v>83</v>
      </c>
      <c r="D46" s="32">
        <v>88</v>
      </c>
      <c r="E46" s="24">
        <f t="shared" ref="E46:E48" si="15">D46*50%</f>
        <v>44</v>
      </c>
      <c r="F46" s="25">
        <v>75.5</v>
      </c>
      <c r="G46" s="25">
        <f>F46*50%</f>
        <v>37.75</v>
      </c>
      <c r="H46" s="24">
        <f t="shared" ref="H46:H48" si="16">G46+E46</f>
        <v>81.75</v>
      </c>
      <c r="I46" s="22" t="s">
        <v>13</v>
      </c>
    </row>
    <row r="47" s="1" customFormat="1" ht="20.1" customHeight="1" spans="1:9">
      <c r="A47" s="22">
        <v>2</v>
      </c>
      <c r="B47" s="31" t="s">
        <v>84</v>
      </c>
      <c r="C47" s="42" t="s">
        <v>48</v>
      </c>
      <c r="D47" s="32">
        <v>84</v>
      </c>
      <c r="E47" s="24">
        <f t="shared" si="15"/>
        <v>42</v>
      </c>
      <c r="F47" s="25">
        <v>74.68</v>
      </c>
      <c r="G47" s="25">
        <f>F47*50%</f>
        <v>37.34</v>
      </c>
      <c r="H47" s="24">
        <f t="shared" si="16"/>
        <v>79.34</v>
      </c>
      <c r="I47" s="22"/>
    </row>
    <row r="48" s="1" customFormat="1" ht="20.1" customHeight="1" spans="1:9">
      <c r="A48" s="22">
        <v>3</v>
      </c>
      <c r="B48" s="31" t="s">
        <v>85</v>
      </c>
      <c r="C48" s="42" t="s">
        <v>86</v>
      </c>
      <c r="D48" s="32">
        <v>86</v>
      </c>
      <c r="E48" s="24">
        <f t="shared" si="15"/>
        <v>43</v>
      </c>
      <c r="F48" s="29" t="s">
        <v>57</v>
      </c>
      <c r="G48" s="30"/>
      <c r="H48" s="24">
        <f t="shared" si="16"/>
        <v>43</v>
      </c>
      <c r="I48" s="22"/>
    </row>
    <row r="49" s="1" customFormat="1" ht="26.25" customHeight="1" spans="1:9">
      <c r="A49" s="16" t="s">
        <v>87</v>
      </c>
      <c r="B49" s="17"/>
      <c r="C49" s="18"/>
      <c r="D49" s="19"/>
      <c r="E49" s="19"/>
      <c r="F49" s="20"/>
      <c r="G49" s="21"/>
      <c r="H49" s="19"/>
      <c r="I49" s="40"/>
    </row>
    <row r="50" s="1" customFormat="1" ht="20.1" customHeight="1" spans="1:9">
      <c r="A50" s="22" t="s">
        <v>2</v>
      </c>
      <c r="B50" s="22" t="s">
        <v>3</v>
      </c>
      <c r="C50" s="23" t="s">
        <v>4</v>
      </c>
      <c r="D50" s="24" t="s">
        <v>5</v>
      </c>
      <c r="E50" s="24" t="s">
        <v>6</v>
      </c>
      <c r="F50" s="25" t="s">
        <v>7</v>
      </c>
      <c r="G50" s="25" t="s">
        <v>8</v>
      </c>
      <c r="H50" s="24" t="s">
        <v>9</v>
      </c>
      <c r="I50" s="22" t="s">
        <v>10</v>
      </c>
    </row>
    <row r="51" s="1" customFormat="1" ht="20.1" customHeight="1" spans="1:9">
      <c r="A51" s="22">
        <v>1</v>
      </c>
      <c r="B51" s="31" t="s">
        <v>88</v>
      </c>
      <c r="C51" s="42" t="s">
        <v>89</v>
      </c>
      <c r="D51" s="32">
        <v>82</v>
      </c>
      <c r="E51" s="24">
        <f t="shared" ref="E51:E54" si="17">D51*50%</f>
        <v>41</v>
      </c>
      <c r="F51" s="25">
        <v>77.52</v>
      </c>
      <c r="G51" s="25">
        <f t="shared" ref="G51:G54" si="18">F51*0.5</f>
        <v>38.76</v>
      </c>
      <c r="H51" s="24">
        <f t="shared" ref="H51:H54" si="19">E51+G51</f>
        <v>79.76</v>
      </c>
      <c r="I51" s="22" t="s">
        <v>13</v>
      </c>
    </row>
    <row r="52" s="1" customFormat="1" ht="20.1" customHeight="1" spans="1:9">
      <c r="A52" s="22">
        <v>2</v>
      </c>
      <c r="B52" s="31" t="s">
        <v>90</v>
      </c>
      <c r="C52" s="42" t="s">
        <v>91</v>
      </c>
      <c r="D52" s="32">
        <v>80</v>
      </c>
      <c r="E52" s="24">
        <f t="shared" si="17"/>
        <v>40</v>
      </c>
      <c r="F52" s="25">
        <v>79.32</v>
      </c>
      <c r="G52" s="25">
        <f t="shared" si="18"/>
        <v>39.66</v>
      </c>
      <c r="H52" s="24">
        <f t="shared" si="19"/>
        <v>79.66</v>
      </c>
      <c r="I52" s="22"/>
    </row>
    <row r="53" s="1" customFormat="1" ht="20.1" customHeight="1" spans="1:9">
      <c r="A53" s="22">
        <v>3</v>
      </c>
      <c r="B53" s="31" t="s">
        <v>92</v>
      </c>
      <c r="C53" s="42" t="s">
        <v>93</v>
      </c>
      <c r="D53" s="32">
        <v>81</v>
      </c>
      <c r="E53" s="24">
        <f t="shared" si="17"/>
        <v>40.5</v>
      </c>
      <c r="F53" s="25">
        <v>77.78</v>
      </c>
      <c r="G53" s="25">
        <f t="shared" si="18"/>
        <v>38.89</v>
      </c>
      <c r="H53" s="24">
        <f t="shared" si="19"/>
        <v>79.39</v>
      </c>
      <c r="I53" s="22"/>
    </row>
    <row r="54" s="1" customFormat="1" ht="20.1" customHeight="1" spans="1:9">
      <c r="A54" s="22">
        <v>4</v>
      </c>
      <c r="B54" s="31" t="s">
        <v>94</v>
      </c>
      <c r="C54" s="42" t="s">
        <v>95</v>
      </c>
      <c r="D54" s="32">
        <v>80</v>
      </c>
      <c r="E54" s="24">
        <f t="shared" si="17"/>
        <v>40</v>
      </c>
      <c r="F54" s="25">
        <v>73.34</v>
      </c>
      <c r="G54" s="25">
        <f t="shared" si="18"/>
        <v>36.67</v>
      </c>
      <c r="H54" s="24">
        <f t="shared" si="19"/>
        <v>76.67</v>
      </c>
      <c r="I54" s="22"/>
    </row>
    <row r="55" s="1" customFormat="1" ht="26.25" customHeight="1" spans="1:9">
      <c r="A55" s="16" t="s">
        <v>96</v>
      </c>
      <c r="B55" s="17"/>
      <c r="C55" s="18"/>
      <c r="D55" s="19"/>
      <c r="E55" s="19"/>
      <c r="F55" s="20"/>
      <c r="G55" s="21"/>
      <c r="H55" s="19"/>
      <c r="I55" s="40"/>
    </row>
    <row r="56" s="1" customFormat="1" ht="20.1" customHeight="1" spans="1:9">
      <c r="A56" s="22" t="s">
        <v>2</v>
      </c>
      <c r="B56" s="22" t="s">
        <v>3</v>
      </c>
      <c r="C56" s="23" t="s">
        <v>4</v>
      </c>
      <c r="D56" s="24" t="s">
        <v>5</v>
      </c>
      <c r="E56" s="24" t="s">
        <v>6</v>
      </c>
      <c r="F56" s="25" t="s">
        <v>7</v>
      </c>
      <c r="G56" s="25" t="s">
        <v>8</v>
      </c>
      <c r="H56" s="24" t="s">
        <v>9</v>
      </c>
      <c r="I56" s="22" t="s">
        <v>10</v>
      </c>
    </row>
    <row r="57" s="1" customFormat="1" ht="20.1" customHeight="1" spans="1:9">
      <c r="A57" s="22">
        <v>1</v>
      </c>
      <c r="B57" s="31" t="s">
        <v>97</v>
      </c>
      <c r="C57" s="42" t="s">
        <v>98</v>
      </c>
      <c r="D57" s="27">
        <v>77</v>
      </c>
      <c r="E57" s="24">
        <f t="shared" ref="E57:E59" si="20">D57*50%</f>
        <v>38.5</v>
      </c>
      <c r="F57" s="25">
        <v>79.94</v>
      </c>
      <c r="G57" s="25">
        <f>F57*50%</f>
        <v>39.97</v>
      </c>
      <c r="H57" s="24">
        <f t="shared" ref="H57:H59" si="21">G57+E57</f>
        <v>78.47</v>
      </c>
      <c r="I57" s="22" t="s">
        <v>13</v>
      </c>
    </row>
    <row r="58" s="1" customFormat="1" ht="20.1" customHeight="1" spans="1:9">
      <c r="A58" s="22">
        <v>2</v>
      </c>
      <c r="B58" s="31" t="s">
        <v>99</v>
      </c>
      <c r="C58" s="42" t="s">
        <v>100</v>
      </c>
      <c r="D58" s="27">
        <v>77</v>
      </c>
      <c r="E58" s="24">
        <f t="shared" si="20"/>
        <v>38.5</v>
      </c>
      <c r="F58" s="25">
        <v>78.48</v>
      </c>
      <c r="G58" s="25">
        <f>F58*50%</f>
        <v>39.24</v>
      </c>
      <c r="H58" s="24">
        <f t="shared" si="21"/>
        <v>77.74</v>
      </c>
      <c r="I58" s="22"/>
    </row>
    <row r="59" s="1" customFormat="1" ht="20.1" customHeight="1" spans="1:9">
      <c r="A59" s="22">
        <v>3</v>
      </c>
      <c r="B59" s="31" t="s">
        <v>101</v>
      </c>
      <c r="C59" s="42" t="s">
        <v>102</v>
      </c>
      <c r="D59" s="27">
        <v>78</v>
      </c>
      <c r="E59" s="24">
        <f t="shared" si="20"/>
        <v>39</v>
      </c>
      <c r="F59" s="29" t="s">
        <v>57</v>
      </c>
      <c r="G59" s="30"/>
      <c r="H59" s="24">
        <f t="shared" si="21"/>
        <v>39</v>
      </c>
      <c r="I59" s="22"/>
    </row>
    <row r="60" s="1" customFormat="1" ht="48" customHeight="1" spans="1:9">
      <c r="A60" s="33" t="s">
        <v>103</v>
      </c>
      <c r="B60" s="34"/>
      <c r="C60" s="35"/>
      <c r="D60" s="36"/>
      <c r="E60" s="36"/>
      <c r="F60" s="37"/>
      <c r="G60" s="38"/>
      <c r="H60" s="39"/>
      <c r="I60" s="34"/>
    </row>
    <row r="61" s="1" customFormat="1" ht="20.1" customHeight="1" spans="1:9">
      <c r="A61" s="3"/>
      <c r="C61" s="4"/>
      <c r="D61" s="5"/>
      <c r="E61" s="5"/>
      <c r="F61" s="6"/>
      <c r="G61" s="7"/>
      <c r="H61" s="8"/>
      <c r="I61" s="9"/>
    </row>
    <row r="62" s="1" customFormat="1" ht="20.1" customHeight="1" spans="1:9">
      <c r="A62" s="3"/>
      <c r="C62" s="4"/>
      <c r="D62" s="5"/>
      <c r="E62" s="5"/>
      <c r="F62" s="6"/>
      <c r="G62" s="7"/>
      <c r="H62" s="8"/>
      <c r="I62" s="9"/>
    </row>
    <row r="63" s="1" customFormat="1" ht="20.1" customHeight="1" spans="1:9">
      <c r="A63" s="3"/>
      <c r="C63" s="4"/>
      <c r="D63" s="5"/>
      <c r="E63" s="5"/>
      <c r="F63" s="6"/>
      <c r="G63" s="7"/>
      <c r="H63" s="8"/>
      <c r="I63" s="9"/>
    </row>
    <row r="64" s="1" customFormat="1" ht="20.1" customHeight="1" spans="1:9">
      <c r="A64" s="3"/>
      <c r="C64" s="4"/>
      <c r="D64" s="5"/>
      <c r="E64" s="5"/>
      <c r="F64" s="6"/>
      <c r="G64" s="7"/>
      <c r="H64" s="8"/>
      <c r="I64" s="9"/>
    </row>
    <row r="65" s="1" customFormat="1" ht="20.1" customHeight="1" spans="1:9">
      <c r="A65" s="3"/>
      <c r="C65" s="4"/>
      <c r="D65" s="5"/>
      <c r="E65" s="5"/>
      <c r="F65" s="6"/>
      <c r="G65" s="7"/>
      <c r="H65" s="8"/>
      <c r="I65" s="9"/>
    </row>
    <row r="66" s="1" customFormat="1" ht="20.1" customHeight="1" spans="1:9">
      <c r="A66" s="3"/>
      <c r="C66" s="4"/>
      <c r="D66" s="5"/>
      <c r="E66" s="5"/>
      <c r="F66" s="6"/>
      <c r="G66" s="7"/>
      <c r="H66" s="8"/>
      <c r="I66" s="9"/>
    </row>
    <row r="67" s="1" customFormat="1" ht="20.1" customHeight="1" spans="1:9">
      <c r="A67" s="3"/>
      <c r="C67" s="4"/>
      <c r="D67" s="5"/>
      <c r="E67" s="5"/>
      <c r="F67" s="6"/>
      <c r="G67" s="7"/>
      <c r="H67" s="8"/>
      <c r="I67" s="9"/>
    </row>
  </sheetData>
  <mergeCells count="14">
    <mergeCell ref="A1:I1"/>
    <mergeCell ref="A2:I2"/>
    <mergeCell ref="A7:I7"/>
    <mergeCell ref="F27:G27"/>
    <mergeCell ref="F28:G28"/>
    <mergeCell ref="A29:I29"/>
    <mergeCell ref="A34:I34"/>
    <mergeCell ref="A39:I39"/>
    <mergeCell ref="A44:I44"/>
    <mergeCell ref="F48:G48"/>
    <mergeCell ref="A49:I49"/>
    <mergeCell ref="A55:I55"/>
    <mergeCell ref="F59:G59"/>
    <mergeCell ref="A60:I6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Marietta</cp:lastModifiedBy>
  <dcterms:created xsi:type="dcterms:W3CDTF">2024-06-15T05:39:00Z</dcterms:created>
  <dcterms:modified xsi:type="dcterms:W3CDTF">2024-06-15T05:53:23Z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D8345DC088E04099A3094D93ADBF162A_11</vt:lpwstr>
  </property>
  <property fmtid="{D5CDD505-2E9C-101B-9397-08002B2CF9AE}" pid="3" name="KSOProductBuildVer">
    <vt:lpwstr>2052-12.1.0.16250</vt:lpwstr>
  </property>
</Properties>
</file>