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<sst xmlns="http://schemas.openxmlformats.org/spreadsheetml/2006/main" count="1029" uniqueCount="464">
  <si>
    <t>义乌市机关事业单位2024年编外聘用人员公开招聘（20240201）
总成绩及入围体检人员名单</t>
  </si>
  <si>
    <t>（一）市财政局本级001文员</t>
  </si>
  <si>
    <t>序号</t>
  </si>
  <si>
    <t>姓名</t>
  </si>
  <si>
    <t>身份证号</t>
  </si>
  <si>
    <t>笔试成绩</t>
  </si>
  <si>
    <t>笔试折合成绩（40%）</t>
  </si>
  <si>
    <t>面试成绩</t>
  </si>
  <si>
    <t>面试折合成绩（60%）</t>
  </si>
  <si>
    <t>总成绩</t>
  </si>
  <si>
    <t>是否入围体检</t>
  </si>
  <si>
    <t>骆泓先</t>
  </si>
  <si>
    <t>330782********491X</t>
  </si>
  <si>
    <t>入围体检</t>
  </si>
  <si>
    <t>任铭晨</t>
  </si>
  <si>
    <t>330782********3511</t>
  </si>
  <si>
    <t>缺考</t>
  </si>
  <si>
    <t>王文珊</t>
  </si>
  <si>
    <t>340703********0028</t>
  </si>
  <si>
    <t>（二）义乌市财政项目预算稽核中心002文员</t>
  </si>
  <si>
    <t>王丰禹</t>
  </si>
  <si>
    <t>330881********0035</t>
  </si>
  <si>
    <t>叶成千</t>
  </si>
  <si>
    <t>330782********2919</t>
  </si>
  <si>
    <t>杨君瑶</t>
  </si>
  <si>
    <t>330782********0840</t>
  </si>
  <si>
    <t>余竞鸣</t>
  </si>
  <si>
    <t>362301********1516</t>
  </si>
  <si>
    <t>（三）市商务局本级003文员</t>
  </si>
  <si>
    <t>冯佳敏</t>
  </si>
  <si>
    <t>362233********1331</t>
  </si>
  <si>
    <t>金倩倩</t>
  </si>
  <si>
    <t>330782********2228</t>
  </si>
  <si>
    <t>宋响霖</t>
  </si>
  <si>
    <t>320381********0314</t>
  </si>
  <si>
    <t>（四）市司法局本级004社区矫正社会工作者</t>
  </si>
  <si>
    <t>王政浩</t>
  </si>
  <si>
    <t>330782********005X</t>
  </si>
  <si>
    <t>余舒婷</t>
  </si>
  <si>
    <t>330782********5422</t>
  </si>
  <si>
    <t>朱晓晶</t>
  </si>
  <si>
    <t>330782********6721</t>
  </si>
  <si>
    <t>楼昕</t>
  </si>
  <si>
    <t>330782********1929</t>
  </si>
  <si>
    <t>吴宇航</t>
  </si>
  <si>
    <t>330782********3512</t>
  </si>
  <si>
    <t>郭志杰</t>
  </si>
  <si>
    <t>330727********0019</t>
  </si>
  <si>
    <t>马雨乐</t>
  </si>
  <si>
    <t>330782********0040</t>
  </si>
  <si>
    <t>吴金国</t>
  </si>
  <si>
    <t>330522********6935</t>
  </si>
  <si>
    <t>陈珺瑜</t>
  </si>
  <si>
    <t>330782********5419</t>
  </si>
  <si>
    <t>孙莉雅</t>
  </si>
  <si>
    <t>330782********0063</t>
  </si>
  <si>
    <t>王弈凯</t>
  </si>
  <si>
    <t>330782********0012</t>
  </si>
  <si>
    <t>何怡康</t>
  </si>
  <si>
    <t>330782********1316</t>
  </si>
  <si>
    <t>刘娟丽</t>
  </si>
  <si>
    <t>330782********5442</t>
  </si>
  <si>
    <t>徐振涛</t>
  </si>
  <si>
    <t>330782********0634</t>
  </si>
  <si>
    <t>沈陶剑</t>
  </si>
  <si>
    <t>330721********0717</t>
  </si>
  <si>
    <t>程依依</t>
  </si>
  <si>
    <t>360421********0043</t>
  </si>
  <si>
    <t>金凌晨</t>
  </si>
  <si>
    <t>330782********394X</t>
  </si>
  <si>
    <t>王智凯</t>
  </si>
  <si>
    <t>330782********0218</t>
  </si>
  <si>
    <t>金璐</t>
  </si>
  <si>
    <t>330782********0038</t>
  </si>
  <si>
    <t>郑心怡</t>
  </si>
  <si>
    <t>330782********4141</t>
  </si>
  <si>
    <t>朱晓俊</t>
  </si>
  <si>
    <t>330782********6015</t>
  </si>
  <si>
    <t>王帅</t>
  </si>
  <si>
    <t>330782********6616</t>
  </si>
  <si>
    <t>吴安祥</t>
  </si>
  <si>
    <t>330782********0813</t>
  </si>
  <si>
    <t>吴超</t>
  </si>
  <si>
    <t>330782********081X</t>
  </si>
  <si>
    <t>金洋洋</t>
  </si>
  <si>
    <t>330782********452X</t>
  </si>
  <si>
    <t>吴佳敏</t>
  </si>
  <si>
    <t>330782********1349</t>
  </si>
  <si>
    <t>朱文昊</t>
  </si>
  <si>
    <t>330782********6730</t>
  </si>
  <si>
    <t>成思远</t>
  </si>
  <si>
    <t>330782********6718</t>
  </si>
  <si>
    <t>曹艳娜</t>
  </si>
  <si>
    <t>330782********5447</t>
  </si>
  <si>
    <t>杜佳怡</t>
  </si>
  <si>
    <t>330724********0428</t>
  </si>
  <si>
    <t>庄志坤</t>
  </si>
  <si>
    <t>330721********1413</t>
  </si>
  <si>
    <t>不合格</t>
  </si>
  <si>
    <t>张成</t>
  </si>
  <si>
    <t>330726********0036</t>
  </si>
  <si>
    <t>金梦琳</t>
  </si>
  <si>
    <t>330782********0649</t>
  </si>
  <si>
    <t>何佳静</t>
  </si>
  <si>
    <t>330781********0262</t>
  </si>
  <si>
    <t>龚有为</t>
  </si>
  <si>
    <t>330782********4351</t>
  </si>
  <si>
    <t>（五）市司法局本级005文员</t>
  </si>
  <si>
    <t>胡江晨</t>
  </si>
  <si>
    <t>330724********7616</t>
  </si>
  <si>
    <t>辜道光</t>
  </si>
  <si>
    <t>360121********5812</t>
  </si>
  <si>
    <t>韩晓萌</t>
  </si>
  <si>
    <t>370786********032X</t>
  </si>
  <si>
    <t>（六）市退役军人事务局本级006退役军人事务员</t>
  </si>
  <si>
    <t>孙宸添</t>
  </si>
  <si>
    <t>童俊雄</t>
  </si>
  <si>
    <t>330782********0018</t>
  </si>
  <si>
    <t>金毕升</t>
  </si>
  <si>
    <t>330782********2515</t>
  </si>
  <si>
    <t>（七）市委政法委本级007文员</t>
  </si>
  <si>
    <t>王南平</t>
  </si>
  <si>
    <t>511923********3697</t>
  </si>
  <si>
    <t>李天舒</t>
  </si>
  <si>
    <t>230230********022X</t>
  </si>
  <si>
    <t>张鑫</t>
  </si>
  <si>
    <t>142223********0011</t>
  </si>
  <si>
    <t>王志鹏</t>
  </si>
  <si>
    <t>410622********2059</t>
  </si>
  <si>
    <t>杨佳卉</t>
  </si>
  <si>
    <t>330782********0648</t>
  </si>
  <si>
    <t>周楚楚</t>
  </si>
  <si>
    <t>320821********0122</t>
  </si>
  <si>
    <t>朱天颂</t>
  </si>
  <si>
    <t>330726********2315</t>
  </si>
  <si>
    <t>黄寒冰</t>
  </si>
  <si>
    <t>330782********2534</t>
  </si>
  <si>
    <t>齐格</t>
  </si>
  <si>
    <t>410727********960X</t>
  </si>
  <si>
    <t>（八）中共义乌市委机构编制委员会办公室008文员</t>
  </si>
  <si>
    <t>蒋斌</t>
  </si>
  <si>
    <t>330724********161X</t>
  </si>
  <si>
    <t>陈兰娟</t>
  </si>
  <si>
    <t>330782********232X</t>
  </si>
  <si>
    <t>蓝璐萍</t>
  </si>
  <si>
    <t>330821********6047</t>
  </si>
  <si>
    <t>（九）义乌市督查考绩办公室009文员</t>
  </si>
  <si>
    <t>鲍子炎</t>
  </si>
  <si>
    <t>330782********0838</t>
  </si>
  <si>
    <t>陶俊豪</t>
  </si>
  <si>
    <t>360111********3038</t>
  </si>
  <si>
    <t>王伟东</t>
  </si>
  <si>
    <t>330782********2539</t>
  </si>
  <si>
    <t>（十）市政务服务管理办公室本级010窗口受理员1</t>
  </si>
  <si>
    <t>张建龙</t>
  </si>
  <si>
    <t>412724********153X</t>
  </si>
  <si>
    <t>（十一）市政务服务管理办公室本级011窗口受理员2</t>
  </si>
  <si>
    <t>陈子远</t>
  </si>
  <si>
    <t>330726********5114</t>
  </si>
  <si>
    <t>付俊</t>
  </si>
  <si>
    <t>330184********181X</t>
  </si>
  <si>
    <t>黄晨靖</t>
  </si>
  <si>
    <t>330782********5421</t>
  </si>
  <si>
    <t>何文栋</t>
  </si>
  <si>
    <t>330782********4518</t>
  </si>
  <si>
    <t>楼琳</t>
  </si>
  <si>
    <t>330782********3225</t>
  </si>
  <si>
    <t>杨燕燕</t>
  </si>
  <si>
    <t>420626********5528</t>
  </si>
  <si>
    <t>（十二）义乌市社会保障中心012文员</t>
  </si>
  <si>
    <t>王心如</t>
  </si>
  <si>
    <t>330782********1328</t>
  </si>
  <si>
    <t>洪韵</t>
  </si>
  <si>
    <t>330726********0322</t>
  </si>
  <si>
    <t>楼剑跃</t>
  </si>
  <si>
    <t>330782********1911</t>
  </si>
  <si>
    <t>方文</t>
  </si>
  <si>
    <t>330721********4413</t>
  </si>
  <si>
    <t>（十三）义乌市劳动人事争议仲裁院013文员</t>
  </si>
  <si>
    <t>骆昕雨</t>
  </si>
  <si>
    <t>330782********3125</t>
  </si>
  <si>
    <t>陈奕可</t>
  </si>
  <si>
    <t>330782********0025</t>
  </si>
  <si>
    <t>周敏</t>
  </si>
  <si>
    <t>330782********5023</t>
  </si>
  <si>
    <t>（十四）市自然资源和规划局本级014会务管理员</t>
  </si>
  <si>
    <t>蔡安钰</t>
  </si>
  <si>
    <t>330727********0020</t>
  </si>
  <si>
    <t>毛爱珍</t>
  </si>
  <si>
    <t>362325********2320</t>
  </si>
  <si>
    <t>王涵</t>
  </si>
  <si>
    <t>210303********2526</t>
  </si>
  <si>
    <t>（十五）义乌市土地储备中心015文员</t>
  </si>
  <si>
    <t>吴雨欣</t>
  </si>
  <si>
    <t>陈雅男</t>
  </si>
  <si>
    <t>320623********6261</t>
  </si>
  <si>
    <t>蒋凌轩</t>
  </si>
  <si>
    <t>330782********2334</t>
  </si>
  <si>
    <t>（十六）义乌市测绘管理中心016文员</t>
  </si>
  <si>
    <t>丁震天</t>
  </si>
  <si>
    <t>330782********0019</t>
  </si>
  <si>
    <t>俞梦吟</t>
  </si>
  <si>
    <t>330624********0407</t>
  </si>
  <si>
    <t>周雨珑</t>
  </si>
  <si>
    <t>330726********0025</t>
  </si>
  <si>
    <t>（十七）义乌市自然资源和不动产登记中心017窗口受理员</t>
  </si>
  <si>
    <t>傅鑫珂</t>
  </si>
  <si>
    <t>330782********4912</t>
  </si>
  <si>
    <t>魏艳辉</t>
  </si>
  <si>
    <t>432922********7625</t>
  </si>
  <si>
    <t>杨涵博</t>
  </si>
  <si>
    <t>330782********5314</t>
  </si>
  <si>
    <t>（十八）市交通局本级018执法协管员</t>
  </si>
  <si>
    <t>余倩怡</t>
  </si>
  <si>
    <t>330381********0722</t>
  </si>
  <si>
    <t>季康豪</t>
  </si>
  <si>
    <t>金年好</t>
  </si>
  <si>
    <t>330782********062X</t>
  </si>
  <si>
    <t>方振涛</t>
  </si>
  <si>
    <t>330782********0212</t>
  </si>
  <si>
    <t>（十九）市综合行政执法局本级019执法协管员</t>
  </si>
  <si>
    <t>吴文辉</t>
  </si>
  <si>
    <t>362525********3334</t>
  </si>
  <si>
    <t>陈嘉军</t>
  </si>
  <si>
    <t>330782********0436</t>
  </si>
  <si>
    <t>盛恒飞</t>
  </si>
  <si>
    <t>330782********0636</t>
  </si>
  <si>
    <t>（二十）义乌市文化馆020文员</t>
  </si>
  <si>
    <t>王可扬</t>
  </si>
  <si>
    <t>330782********0613</t>
  </si>
  <si>
    <t>刘芊芊</t>
  </si>
  <si>
    <t>430523********5828</t>
  </si>
  <si>
    <t>蒋成焘</t>
  </si>
  <si>
    <t>330782********2313</t>
  </si>
  <si>
    <t>程远浩</t>
  </si>
  <si>
    <t>360281********5415</t>
  </si>
  <si>
    <t>（二十一）义乌市城建档案馆021文员</t>
  </si>
  <si>
    <t>张思闯</t>
  </si>
  <si>
    <t>410926********1219</t>
  </si>
  <si>
    <t>龚谦江</t>
  </si>
  <si>
    <t>330782********0432</t>
  </si>
  <si>
    <t>何梓挺</t>
  </si>
  <si>
    <t>330724********6217</t>
  </si>
  <si>
    <t>（二十二）义乌市公用事业处022文员</t>
  </si>
  <si>
    <t>王玮鸿</t>
  </si>
  <si>
    <t>330782********5117</t>
  </si>
  <si>
    <t>张中一</t>
  </si>
  <si>
    <t>330501********8510</t>
  </si>
  <si>
    <t>胡灯辉</t>
  </si>
  <si>
    <t>330782********3514</t>
  </si>
  <si>
    <t>（二十三）义乌市市政设施处023工程管理员</t>
  </si>
  <si>
    <t>陈杨康</t>
  </si>
  <si>
    <t>362322********4519</t>
  </si>
  <si>
    <t>张小东</t>
  </si>
  <si>
    <t>610624********4233</t>
  </si>
  <si>
    <t>侯炳辉</t>
  </si>
  <si>
    <t>410426********2017</t>
  </si>
  <si>
    <t>张子健</t>
  </si>
  <si>
    <t>330721********7130</t>
  </si>
  <si>
    <t>（二十四）义乌市国有土地上房屋征收中心024信息技术员</t>
  </si>
  <si>
    <t>斯文洁</t>
  </si>
  <si>
    <t>330782********0419</t>
  </si>
  <si>
    <t>吴江源</t>
  </si>
  <si>
    <t>330782********0416</t>
  </si>
  <si>
    <t>贾民亮</t>
  </si>
  <si>
    <t>（二十五）义乌市建设工程质量安全站025工程管理员</t>
  </si>
  <si>
    <t>马郡晗</t>
  </si>
  <si>
    <t>330726********0017</t>
  </si>
  <si>
    <t>范恒涛</t>
  </si>
  <si>
    <t>330781********6358</t>
  </si>
  <si>
    <t>330782********4910</t>
  </si>
  <si>
    <t>吴奇松</t>
  </si>
  <si>
    <t>330782********5012</t>
  </si>
  <si>
    <t>付钰</t>
  </si>
  <si>
    <t>211224********5214</t>
  </si>
  <si>
    <t>周长虹</t>
  </si>
  <si>
    <t>510181********5312</t>
  </si>
  <si>
    <t>（二十六）义乌市机关财务核算中心026文员</t>
  </si>
  <si>
    <t>季珊珊</t>
  </si>
  <si>
    <t>330782********4324</t>
  </si>
  <si>
    <t>徐向华</t>
  </si>
  <si>
    <t>（二十七）义乌市社会治理中心027话务接线员</t>
  </si>
  <si>
    <t>骆玉明</t>
  </si>
  <si>
    <t>330105********2540</t>
  </si>
  <si>
    <t>楼筱芸</t>
  </si>
  <si>
    <t>330782********192X</t>
  </si>
  <si>
    <t>朱晓雯</t>
  </si>
  <si>
    <t>330782********6729</t>
  </si>
  <si>
    <t>傅学成</t>
  </si>
  <si>
    <t>330782********6017</t>
  </si>
  <si>
    <t>丁佳</t>
  </si>
  <si>
    <t>330782********602X</t>
  </si>
  <si>
    <t>王魁义</t>
  </si>
  <si>
    <t>220322********1577</t>
  </si>
  <si>
    <t>钱韦乔</t>
  </si>
  <si>
    <t>330782********1715</t>
  </si>
  <si>
    <t>喻雯迪</t>
  </si>
  <si>
    <t>330683********082X</t>
  </si>
  <si>
    <t>（二十八）义乌市婚姻登记中心028窗口受理员</t>
  </si>
  <si>
    <t>丁双</t>
  </si>
  <si>
    <t>330782********022X</t>
  </si>
  <si>
    <t>吴越秀</t>
  </si>
  <si>
    <t>330782********0821</t>
  </si>
  <si>
    <t>洪芳圆</t>
  </si>
  <si>
    <t>330726********1529</t>
  </si>
  <si>
    <t>（二十九）义乌市社会组织服务中心029文员</t>
  </si>
  <si>
    <t>缪金心悦</t>
  </si>
  <si>
    <t>330782********5326</t>
  </si>
  <si>
    <t>傅希雅</t>
  </si>
  <si>
    <t>330782********5129</t>
  </si>
  <si>
    <t>胡峻玮</t>
  </si>
  <si>
    <t>孙锴亮</t>
  </si>
  <si>
    <t>330782********4115</t>
  </si>
  <si>
    <t>王嘉明</t>
  </si>
  <si>
    <t>330782********2517</t>
  </si>
  <si>
    <t>骆一博</t>
  </si>
  <si>
    <t>330782********2915</t>
  </si>
  <si>
    <t>（三十）义乌市民政综合服务中心030文员</t>
  </si>
  <si>
    <t>龚政嘉</t>
  </si>
  <si>
    <t>330782********4512</t>
  </si>
  <si>
    <t>金超</t>
  </si>
  <si>
    <t>330782********2311</t>
  </si>
  <si>
    <t>赵星宇</t>
  </si>
  <si>
    <t>330782********001X</t>
  </si>
  <si>
    <t>（三十一）义乌市福利事业发展中心031彩票专管员</t>
  </si>
  <si>
    <t>卢嘉慧</t>
  </si>
  <si>
    <t>330724********6946</t>
  </si>
  <si>
    <t>王翘楚</t>
  </si>
  <si>
    <t>330726********2716</t>
  </si>
  <si>
    <t>张乐</t>
  </si>
  <si>
    <t>362322********4231</t>
  </si>
  <si>
    <t>（三十二）义乌市养老服务指导中心032文员</t>
  </si>
  <si>
    <t>王紫琳</t>
  </si>
  <si>
    <t>330782********2522</t>
  </si>
  <si>
    <t>余新</t>
  </si>
  <si>
    <t>361123********3212</t>
  </si>
  <si>
    <t>胡雅翠</t>
  </si>
  <si>
    <t>360281********2725</t>
  </si>
  <si>
    <t>（三十三）义乌市殡仪馆033殡葬工</t>
  </si>
  <si>
    <t>沈利婷</t>
  </si>
  <si>
    <t>330481********1826</t>
  </si>
  <si>
    <t>王成宇</t>
  </si>
  <si>
    <t>220722********0017</t>
  </si>
  <si>
    <t>阕维</t>
  </si>
  <si>
    <t>522121********5027</t>
  </si>
  <si>
    <t>黄锋</t>
  </si>
  <si>
    <t>421126********6616</t>
  </si>
  <si>
    <t>张英</t>
  </si>
  <si>
    <t>500235********0868</t>
  </si>
  <si>
    <t>王霏</t>
  </si>
  <si>
    <t>152827********5722</t>
  </si>
  <si>
    <t>（三十四）义乌市殡仪馆034殡葬礼仪</t>
  </si>
  <si>
    <t>吴路骏</t>
  </si>
  <si>
    <t>330782********1711</t>
  </si>
  <si>
    <t>王俊英</t>
  </si>
  <si>
    <t>330782********0620</t>
  </si>
  <si>
    <t>（三十五）义乌市生态环境监测站035环境监测员1</t>
  </si>
  <si>
    <t>盛浩强</t>
  </si>
  <si>
    <t>330782********0619</t>
  </si>
  <si>
    <t>朱胜平</t>
  </si>
  <si>
    <t>330782********671X</t>
  </si>
  <si>
    <t>朱俊文</t>
  </si>
  <si>
    <t>何航超</t>
  </si>
  <si>
    <t>330782********5330</t>
  </si>
  <si>
    <t>（三十六）义乌市生态环境监测站036环境监测员2</t>
  </si>
  <si>
    <t>余俊凯</t>
  </si>
  <si>
    <t>330782********171X</t>
  </si>
  <si>
    <t>（三十七）义乌市统计局037文员</t>
  </si>
  <si>
    <t>吴晓雨</t>
  </si>
  <si>
    <t>330782********4128</t>
  </si>
  <si>
    <t>廖欣</t>
  </si>
  <si>
    <t>362323********0044</t>
  </si>
  <si>
    <t>（三十八）义乌市统计局038统计业务员</t>
  </si>
  <si>
    <t>赵开远</t>
  </si>
  <si>
    <t>330724********0052</t>
  </si>
  <si>
    <t>孙清芸</t>
  </si>
  <si>
    <t>330782********3528</t>
  </si>
  <si>
    <t>盛伟涛</t>
  </si>
  <si>
    <t>330781********4313</t>
  </si>
  <si>
    <t>（三十九）义乌市外事服务中心039文员1</t>
  </si>
  <si>
    <t>虞博</t>
  </si>
  <si>
    <t>330782********0274</t>
  </si>
  <si>
    <t>纪甜甜</t>
  </si>
  <si>
    <t>362322********1843</t>
  </si>
  <si>
    <t>陈彩莲</t>
  </si>
  <si>
    <t>330726********1825</t>
  </si>
  <si>
    <t>（四十）义乌市外事服务中心040文员2</t>
  </si>
  <si>
    <t>傅沛容</t>
  </si>
  <si>
    <t>330702********6049</t>
  </si>
  <si>
    <t>吕格</t>
  </si>
  <si>
    <t>330724********2427</t>
  </si>
  <si>
    <t>童宪平</t>
  </si>
  <si>
    <t>330782********0015</t>
  </si>
  <si>
    <t>吴佳奇</t>
  </si>
  <si>
    <t>（四十一）义乌市卫生进修学校041卫生技术员</t>
  </si>
  <si>
    <t>何江南</t>
  </si>
  <si>
    <t>330782********4523</t>
  </si>
  <si>
    <t>吕霄云</t>
  </si>
  <si>
    <t>330782********2920</t>
  </si>
  <si>
    <t>（四十二）义乌市中心血站042卫生技术员</t>
  </si>
  <si>
    <t>丁慧璇</t>
  </si>
  <si>
    <t>330727********0060</t>
  </si>
  <si>
    <t>张金楠</t>
  </si>
  <si>
    <t>330726********032X</t>
  </si>
  <si>
    <t>（四十三）浙江（义乌）国家标准技术审评中心043审评员1（年薪制）</t>
  </si>
  <si>
    <t>季佳磊</t>
  </si>
  <si>
    <t>330782********4314</t>
  </si>
  <si>
    <t>赵警帆</t>
  </si>
  <si>
    <t>410781********3110</t>
  </si>
  <si>
    <t>陈雨婷</t>
  </si>
  <si>
    <t>330726********1323</t>
  </si>
  <si>
    <t>郑天宇</t>
  </si>
  <si>
    <t>330781********6173</t>
  </si>
  <si>
    <t>（四十四）浙江（义乌）国家标准技术审评中心044审评员2（年薪制）</t>
  </si>
  <si>
    <t>陈健</t>
  </si>
  <si>
    <t>331081********511X</t>
  </si>
  <si>
    <t>朱俊辉</t>
  </si>
  <si>
    <t>330782********6617</t>
  </si>
  <si>
    <t>郑天扬</t>
  </si>
  <si>
    <t>331081********5129</t>
  </si>
  <si>
    <t>应丹青</t>
  </si>
  <si>
    <t>330782********2528</t>
  </si>
  <si>
    <t>朱思宇</t>
  </si>
  <si>
    <t>330782********0643</t>
  </si>
  <si>
    <t>邵敏俐</t>
  </si>
  <si>
    <t>360428********256X</t>
  </si>
  <si>
    <t>（四十五）浙江（义乌）国家标准技术审评中心045审评员3（年薪制）</t>
  </si>
  <si>
    <t>吴文凯</t>
  </si>
  <si>
    <t>330727********1618</t>
  </si>
  <si>
    <t>傅俊涛</t>
  </si>
  <si>
    <t>330782********5457</t>
  </si>
  <si>
    <t>陈航</t>
  </si>
  <si>
    <t>330782********4311</t>
  </si>
  <si>
    <t>（四十六）浙江（义乌）国家标准技术审评中心046审评员4（年薪制）</t>
  </si>
  <si>
    <t>杨荞宁</t>
  </si>
  <si>
    <t>330782********0224</t>
  </si>
  <si>
    <t>毛蓝天</t>
  </si>
  <si>
    <t>330782********4513</t>
  </si>
  <si>
    <t>许银龙</t>
  </si>
  <si>
    <t>341281********959X</t>
  </si>
  <si>
    <t>何丹婷</t>
  </si>
  <si>
    <t>330782********5324</t>
  </si>
  <si>
    <t>罗亚妮</t>
  </si>
  <si>
    <t>331004********1643</t>
  </si>
  <si>
    <t>韩甜甜</t>
  </si>
  <si>
    <t>412726********2827</t>
  </si>
  <si>
    <t>（四十七）中共义乌市委党史研究室047文员1</t>
  </si>
  <si>
    <t>朱利国</t>
  </si>
  <si>
    <t>330725********0410</t>
  </si>
  <si>
    <t>（四十八）中共义乌市委党史研究室048文员2</t>
  </si>
  <si>
    <t>李志婷</t>
  </si>
  <si>
    <t>360681********3924</t>
  </si>
  <si>
    <t>赵予涵</t>
  </si>
  <si>
    <t>330782********4361</t>
  </si>
  <si>
    <t>（四十九）中共义乌市委党史研究室049党务工作者</t>
  </si>
  <si>
    <t>杨霓</t>
  </si>
  <si>
    <t>522627********1229</t>
  </si>
  <si>
    <t>潜琳琳</t>
  </si>
  <si>
    <t>332526********7126</t>
  </si>
  <si>
    <t>冯铭奇</t>
  </si>
  <si>
    <t>330682********4419</t>
  </si>
  <si>
    <t>买亚楠</t>
  </si>
  <si>
    <t>411224********0419</t>
  </si>
  <si>
    <t>注意：
总成绩=笔试成绩×40%+面试成绩×60%，计算总成绩时保留两位小数,若总成绩相等，以面试成绩高的排位在前。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</si>
</sst>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0.00_);[Red]\(0.00\)"/>
  </numFmts>
  <fonts count="30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6"/>
      <name val="仿宋"/>
      <charset val="134"/>
    </font>
    <font>
      <sz val="12"/>
      <color theme="1"/>
      <name val="仿宋"/>
      <charset val="134"/>
    </font>
    <font>
      <b/>
      <sz val="20"/>
      <color theme="1"/>
      <name val="华文中宋"/>
      <charset val="134"/>
    </font>
    <font>
      <b/>
      <sz val="20"/>
      <color theme="1"/>
      <name val="仿宋"/>
      <charset val="134"/>
    </font>
    <font>
      <b/>
      <sz val="16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b/>
      <sz val="16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176" fontId="1" fillId="0" borderId="0" xfId="0" applyNumberFormat="1" applyFont="1" applyFill="1">
      <alignment vertical="center"/>
    </xf>
    <xf numFmtId="177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178" fontId="3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49" fontId="6" fillId="0" borderId="0" xfId="0" applyNumberFormat="1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horizontal="left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2"/>
  <sheetViews>
    <sheetView tabSelected="1" zoomScale="90" zoomScaleNormal="90" topLeftCell="A288" workbookViewId="0">
      <selection activeCell="M323" sqref="M323"/>
    </sheetView>
  </sheetViews>
  <sheetFormatPr defaultColWidth="9" defaultRowHeight="20.25"/>
  <cols>
    <col min="1" max="1" width="6" style="4" customWidth="1"/>
    <col min="2" max="2" width="9" style="2" customWidth="1"/>
    <col min="3" max="3" width="22.375" style="5" customWidth="1"/>
    <col min="4" max="4" width="16" style="6" customWidth="1"/>
    <col min="5" max="5" width="24.75" style="6" customWidth="1"/>
    <col min="6" max="6" width="11.5" style="7" customWidth="1"/>
    <col min="7" max="7" width="21.5" style="8" customWidth="1"/>
    <col min="8" max="8" width="9.75833333333333" style="9" customWidth="1"/>
    <col min="9" max="9" width="16.125" style="10" customWidth="1"/>
    <col min="10" max="16384" width="9" style="2"/>
  </cols>
  <sheetData>
    <row r="1" ht="60" customHeight="1" spans="1:9">
      <c r="A1" s="11" t="s">
        <v>0</v>
      </c>
      <c r="B1" s="12"/>
      <c r="C1" s="13"/>
      <c r="D1" s="14"/>
      <c r="E1" s="14"/>
      <c r="F1" s="15"/>
      <c r="G1" s="15"/>
      <c r="H1" s="16"/>
      <c r="I1" s="12"/>
    </row>
    <row r="2" ht="20.1" customHeight="1" spans="1:9">
      <c r="A2" s="17" t="s">
        <v>1</v>
      </c>
      <c r="B2" s="18"/>
      <c r="C2" s="19"/>
      <c r="D2" s="20"/>
      <c r="E2" s="20"/>
      <c r="F2" s="21"/>
      <c r="G2" s="21"/>
      <c r="H2" s="20"/>
      <c r="I2" s="30"/>
    </row>
    <row r="3" ht="20.1" customHeight="1" spans="1:9">
      <c r="A3" s="22" t="s">
        <v>2</v>
      </c>
      <c r="B3" s="22" t="s">
        <v>3</v>
      </c>
      <c r="C3" s="23" t="s">
        <v>4</v>
      </c>
      <c r="D3" s="24" t="s">
        <v>5</v>
      </c>
      <c r="E3" s="24" t="s">
        <v>6</v>
      </c>
      <c r="F3" s="25" t="s">
        <v>7</v>
      </c>
      <c r="G3" s="25" t="s">
        <v>8</v>
      </c>
      <c r="H3" s="24" t="s">
        <v>9</v>
      </c>
      <c r="I3" s="22" t="s">
        <v>10</v>
      </c>
    </row>
    <row r="4" s="1" customFormat="1" ht="20" customHeight="1" spans="1:9">
      <c r="A4" s="22">
        <v>1</v>
      </c>
      <c r="B4" s="26" t="s">
        <v>11</v>
      </c>
      <c r="C4" s="26" t="s">
        <v>12</v>
      </c>
      <c r="D4" s="24">
        <v>84</v>
      </c>
      <c r="E4" s="24">
        <f t="shared" ref="E4:E6" si="0">D4*40%</f>
        <v>33.6</v>
      </c>
      <c r="F4" s="25">
        <v>80.4</v>
      </c>
      <c r="G4" s="25">
        <f>F4*0.6</f>
        <v>48.24</v>
      </c>
      <c r="H4" s="24">
        <f>E4+G4</f>
        <v>81.84</v>
      </c>
      <c r="I4" s="22" t="s">
        <v>13</v>
      </c>
    </row>
    <row r="5" s="1" customFormat="1" ht="20" customHeight="1" spans="1:9">
      <c r="A5" s="22">
        <v>2</v>
      </c>
      <c r="B5" s="26" t="s">
        <v>14</v>
      </c>
      <c r="C5" s="26" t="s">
        <v>15</v>
      </c>
      <c r="D5" s="24">
        <v>84</v>
      </c>
      <c r="E5" s="24">
        <f t="shared" si="0"/>
        <v>33.6</v>
      </c>
      <c r="F5" s="27" t="s">
        <v>16</v>
      </c>
      <c r="G5" s="28"/>
      <c r="H5" s="24">
        <f>E5</f>
        <v>33.6</v>
      </c>
      <c r="I5" s="22"/>
    </row>
    <row r="6" s="1" customFormat="1" ht="20" customHeight="1" spans="1:9">
      <c r="A6" s="22">
        <v>3</v>
      </c>
      <c r="B6" s="26" t="s">
        <v>17</v>
      </c>
      <c r="C6" s="26" t="s">
        <v>18</v>
      </c>
      <c r="D6" s="29">
        <v>83</v>
      </c>
      <c r="E6" s="24">
        <f t="shared" si="0"/>
        <v>33.2</v>
      </c>
      <c r="F6" s="27" t="s">
        <v>16</v>
      </c>
      <c r="G6" s="28"/>
      <c r="H6" s="24">
        <f>E6</f>
        <v>33.2</v>
      </c>
      <c r="I6" s="22"/>
    </row>
    <row r="7" ht="26.25" customHeight="1" spans="1:9">
      <c r="A7" s="17" t="s">
        <v>19</v>
      </c>
      <c r="B7" s="18"/>
      <c r="C7" s="19"/>
      <c r="D7" s="20"/>
      <c r="E7" s="20"/>
      <c r="F7" s="21"/>
      <c r="G7" s="21"/>
      <c r="H7" s="20"/>
      <c r="I7" s="30"/>
    </row>
    <row r="8" ht="20.1" customHeight="1" spans="1:9">
      <c r="A8" s="22" t="s">
        <v>2</v>
      </c>
      <c r="B8" s="22" t="s">
        <v>3</v>
      </c>
      <c r="C8" s="23" t="s">
        <v>4</v>
      </c>
      <c r="D8" s="24" t="s">
        <v>5</v>
      </c>
      <c r="E8" s="24" t="s">
        <v>6</v>
      </c>
      <c r="F8" s="25" t="s">
        <v>7</v>
      </c>
      <c r="G8" s="25" t="s">
        <v>8</v>
      </c>
      <c r="H8" s="24" t="s">
        <v>9</v>
      </c>
      <c r="I8" s="22" t="s">
        <v>10</v>
      </c>
    </row>
    <row r="9" s="2" customFormat="1" ht="20.1" customHeight="1" spans="1:9">
      <c r="A9" s="22">
        <v>1</v>
      </c>
      <c r="B9" s="26" t="s">
        <v>20</v>
      </c>
      <c r="C9" s="26" t="s">
        <v>21</v>
      </c>
      <c r="D9" s="24">
        <v>81</v>
      </c>
      <c r="E9" s="24">
        <f t="shared" ref="E9:E12" si="1">D9*40%</f>
        <v>32.4</v>
      </c>
      <c r="F9" s="25">
        <v>81.4</v>
      </c>
      <c r="G9" s="25">
        <f t="shared" ref="G9:G11" si="2">F9*0.6</f>
        <v>48.84</v>
      </c>
      <c r="H9" s="24">
        <f>E9+G9</f>
        <v>81.24</v>
      </c>
      <c r="I9" s="22" t="s">
        <v>13</v>
      </c>
    </row>
    <row r="10" s="2" customFormat="1" ht="20.1" customHeight="1" spans="1:9">
      <c r="A10" s="22">
        <v>2</v>
      </c>
      <c r="B10" s="26" t="s">
        <v>22</v>
      </c>
      <c r="C10" s="26" t="s">
        <v>23</v>
      </c>
      <c r="D10" s="24">
        <v>73</v>
      </c>
      <c r="E10" s="24">
        <f t="shared" si="1"/>
        <v>29.2</v>
      </c>
      <c r="F10" s="25">
        <v>78.4</v>
      </c>
      <c r="G10" s="25">
        <f t="shared" si="2"/>
        <v>47.04</v>
      </c>
      <c r="H10" s="24">
        <f t="shared" ref="H9:H11" si="3">E10+G10</f>
        <v>76.24</v>
      </c>
      <c r="I10" s="22" t="s">
        <v>13</v>
      </c>
    </row>
    <row r="11" s="2" customFormat="1" ht="20.1" customHeight="1" spans="1:9">
      <c r="A11" s="22">
        <v>3</v>
      </c>
      <c r="B11" s="26" t="s">
        <v>24</v>
      </c>
      <c r="C11" s="26" t="s">
        <v>25</v>
      </c>
      <c r="D11" s="24">
        <v>63</v>
      </c>
      <c r="E11" s="24">
        <f t="shared" si="1"/>
        <v>25.2</v>
      </c>
      <c r="F11" s="25">
        <v>75.6</v>
      </c>
      <c r="G11" s="25">
        <f t="shared" si="2"/>
        <v>45.36</v>
      </c>
      <c r="H11" s="24">
        <f t="shared" si="3"/>
        <v>70.56</v>
      </c>
      <c r="I11" s="22"/>
    </row>
    <row r="12" s="2" customFormat="1" ht="20.1" customHeight="1" spans="1:9">
      <c r="A12" s="22">
        <v>4</v>
      </c>
      <c r="B12" s="26" t="s">
        <v>26</v>
      </c>
      <c r="C12" s="26" t="s">
        <v>27</v>
      </c>
      <c r="D12" s="24">
        <v>87</v>
      </c>
      <c r="E12" s="24">
        <f t="shared" si="1"/>
        <v>34.8</v>
      </c>
      <c r="F12" s="27" t="s">
        <v>16</v>
      </c>
      <c r="G12" s="28"/>
      <c r="H12" s="24">
        <f>E12</f>
        <v>34.8</v>
      </c>
      <c r="I12" s="22"/>
    </row>
    <row r="13" ht="26.25" customHeight="1" spans="1:9">
      <c r="A13" s="17" t="s">
        <v>28</v>
      </c>
      <c r="B13" s="18"/>
      <c r="C13" s="19"/>
      <c r="D13" s="20"/>
      <c r="E13" s="20"/>
      <c r="F13" s="21"/>
      <c r="G13" s="21"/>
      <c r="H13" s="20"/>
      <c r="I13" s="30"/>
    </row>
    <row r="14" ht="20.1" customHeight="1" spans="1:9">
      <c r="A14" s="22" t="s">
        <v>2</v>
      </c>
      <c r="B14" s="22" t="s">
        <v>3</v>
      </c>
      <c r="C14" s="23" t="s">
        <v>4</v>
      </c>
      <c r="D14" s="24" t="s">
        <v>5</v>
      </c>
      <c r="E14" s="24" t="s">
        <v>6</v>
      </c>
      <c r="F14" s="25" t="s">
        <v>7</v>
      </c>
      <c r="G14" s="25" t="s">
        <v>8</v>
      </c>
      <c r="H14" s="24" t="s">
        <v>9</v>
      </c>
      <c r="I14" s="22" t="s">
        <v>10</v>
      </c>
    </row>
    <row r="15" s="2" customFormat="1" ht="20.1" customHeight="1" spans="1:9">
      <c r="A15" s="22">
        <v>1</v>
      </c>
      <c r="B15" s="26" t="s">
        <v>29</v>
      </c>
      <c r="C15" s="26" t="s">
        <v>30</v>
      </c>
      <c r="D15" s="29">
        <v>84</v>
      </c>
      <c r="E15" s="24">
        <f t="shared" ref="E15:E17" si="4">D15*40%</f>
        <v>33.6</v>
      </c>
      <c r="F15" s="25">
        <v>80</v>
      </c>
      <c r="G15" s="25">
        <f t="shared" ref="G15:G17" si="5">F15*0.6</f>
        <v>48</v>
      </c>
      <c r="H15" s="24">
        <f t="shared" ref="H15:H17" si="6">E15+G15</f>
        <v>81.6</v>
      </c>
      <c r="I15" s="22" t="s">
        <v>13</v>
      </c>
    </row>
    <row r="16" s="2" customFormat="1" ht="20.1" customHeight="1" spans="1:9">
      <c r="A16" s="22">
        <v>2</v>
      </c>
      <c r="B16" s="26" t="s">
        <v>31</v>
      </c>
      <c r="C16" s="26" t="s">
        <v>32</v>
      </c>
      <c r="D16" s="24">
        <v>67</v>
      </c>
      <c r="E16" s="24">
        <f t="shared" si="4"/>
        <v>26.8</v>
      </c>
      <c r="F16" s="25">
        <v>81.4</v>
      </c>
      <c r="G16" s="25">
        <f t="shared" si="5"/>
        <v>48.84</v>
      </c>
      <c r="H16" s="24">
        <f t="shared" si="6"/>
        <v>75.64</v>
      </c>
      <c r="I16" s="22"/>
    </row>
    <row r="17" s="2" customFormat="1" ht="20.1" customHeight="1" spans="1:9">
      <c r="A17" s="22">
        <v>3</v>
      </c>
      <c r="B17" s="26" t="s">
        <v>33</v>
      </c>
      <c r="C17" s="26" t="s">
        <v>34</v>
      </c>
      <c r="D17" s="24">
        <v>63</v>
      </c>
      <c r="E17" s="24">
        <f t="shared" si="4"/>
        <v>25.2</v>
      </c>
      <c r="F17" s="25">
        <v>79.8</v>
      </c>
      <c r="G17" s="25">
        <f t="shared" si="5"/>
        <v>47.88</v>
      </c>
      <c r="H17" s="24">
        <f t="shared" si="6"/>
        <v>73.08</v>
      </c>
      <c r="I17" s="22"/>
    </row>
    <row r="18" ht="26.25" customHeight="1" spans="1:9">
      <c r="A18" s="17" t="s">
        <v>35</v>
      </c>
      <c r="B18" s="18"/>
      <c r="C18" s="19"/>
      <c r="D18" s="20"/>
      <c r="E18" s="20"/>
      <c r="F18" s="21"/>
      <c r="G18" s="21"/>
      <c r="H18" s="20"/>
      <c r="I18" s="30"/>
    </row>
    <row r="19" ht="20.1" customHeight="1" spans="1:9">
      <c r="A19" s="22" t="s">
        <v>2</v>
      </c>
      <c r="B19" s="22" t="s">
        <v>3</v>
      </c>
      <c r="C19" s="23" t="s">
        <v>4</v>
      </c>
      <c r="D19" s="24" t="s">
        <v>5</v>
      </c>
      <c r="E19" s="24" t="s">
        <v>6</v>
      </c>
      <c r="F19" s="25" t="s">
        <v>7</v>
      </c>
      <c r="G19" s="25" t="s">
        <v>8</v>
      </c>
      <c r="H19" s="24" t="s">
        <v>9</v>
      </c>
      <c r="I19" s="22" t="s">
        <v>10</v>
      </c>
    </row>
    <row r="20" s="2" customFormat="1" ht="20.1" customHeight="1" spans="1:9">
      <c r="A20" s="22">
        <v>1</v>
      </c>
      <c r="B20" s="26" t="s">
        <v>36</v>
      </c>
      <c r="C20" s="26" t="s">
        <v>37</v>
      </c>
      <c r="D20" s="29">
        <v>76</v>
      </c>
      <c r="E20" s="24">
        <f t="shared" ref="E20:E54" si="7">D20*40%</f>
        <v>30.4</v>
      </c>
      <c r="F20" s="25">
        <v>81.4</v>
      </c>
      <c r="G20" s="25">
        <f t="shared" ref="G20:G50" si="8">F20*0.6</f>
        <v>48.84</v>
      </c>
      <c r="H20" s="24">
        <f t="shared" ref="H20:H50" si="9">E20+G20</f>
        <v>79.24</v>
      </c>
      <c r="I20" s="25" t="s">
        <v>13</v>
      </c>
    </row>
    <row r="21" s="2" customFormat="1" ht="20.1" customHeight="1" spans="1:9">
      <c r="A21" s="22">
        <v>2</v>
      </c>
      <c r="B21" s="26" t="s">
        <v>38</v>
      </c>
      <c r="C21" s="26" t="s">
        <v>39</v>
      </c>
      <c r="D21" s="29">
        <v>73</v>
      </c>
      <c r="E21" s="24">
        <f t="shared" si="7"/>
        <v>29.2</v>
      </c>
      <c r="F21" s="25">
        <v>83</v>
      </c>
      <c r="G21" s="25">
        <f t="shared" si="8"/>
        <v>49.8</v>
      </c>
      <c r="H21" s="24">
        <f t="shared" si="9"/>
        <v>79</v>
      </c>
      <c r="I21" s="25" t="s">
        <v>13</v>
      </c>
    </row>
    <row r="22" s="2" customFormat="1" ht="20.1" customHeight="1" spans="1:9">
      <c r="A22" s="22">
        <v>3</v>
      </c>
      <c r="B22" s="26" t="s">
        <v>40</v>
      </c>
      <c r="C22" s="26" t="s">
        <v>41</v>
      </c>
      <c r="D22" s="29">
        <v>72</v>
      </c>
      <c r="E22" s="24">
        <f t="shared" si="7"/>
        <v>28.8</v>
      </c>
      <c r="F22" s="25">
        <v>83.6</v>
      </c>
      <c r="G22" s="25">
        <f t="shared" si="8"/>
        <v>50.16</v>
      </c>
      <c r="H22" s="24">
        <f t="shared" si="9"/>
        <v>78.96</v>
      </c>
      <c r="I22" s="25" t="s">
        <v>13</v>
      </c>
    </row>
    <row r="23" s="2" customFormat="1" ht="20.1" customHeight="1" spans="1:9">
      <c r="A23" s="22">
        <v>4</v>
      </c>
      <c r="B23" s="26" t="s">
        <v>42</v>
      </c>
      <c r="C23" s="26" t="s">
        <v>43</v>
      </c>
      <c r="D23" s="29">
        <v>75</v>
      </c>
      <c r="E23" s="24">
        <f t="shared" si="7"/>
        <v>30</v>
      </c>
      <c r="F23" s="25">
        <v>81.6</v>
      </c>
      <c r="G23" s="25">
        <f t="shared" si="8"/>
        <v>48.96</v>
      </c>
      <c r="H23" s="24">
        <f t="shared" si="9"/>
        <v>78.96</v>
      </c>
      <c r="I23" s="25" t="s">
        <v>13</v>
      </c>
    </row>
    <row r="24" s="2" customFormat="1" ht="20.1" customHeight="1" spans="1:9">
      <c r="A24" s="22">
        <v>5</v>
      </c>
      <c r="B24" s="26" t="s">
        <v>44</v>
      </c>
      <c r="C24" s="26" t="s">
        <v>45</v>
      </c>
      <c r="D24" s="29">
        <v>76</v>
      </c>
      <c r="E24" s="24">
        <f t="shared" si="7"/>
        <v>30.4</v>
      </c>
      <c r="F24" s="25">
        <v>80.4</v>
      </c>
      <c r="G24" s="25">
        <f t="shared" si="8"/>
        <v>48.24</v>
      </c>
      <c r="H24" s="24">
        <f t="shared" si="9"/>
        <v>78.64</v>
      </c>
      <c r="I24" s="25" t="s">
        <v>13</v>
      </c>
    </row>
    <row r="25" s="2" customFormat="1" ht="20.1" customHeight="1" spans="1:9">
      <c r="A25" s="22">
        <v>6</v>
      </c>
      <c r="B25" s="26" t="s">
        <v>46</v>
      </c>
      <c r="C25" s="26" t="s">
        <v>47</v>
      </c>
      <c r="D25" s="29">
        <v>68</v>
      </c>
      <c r="E25" s="24">
        <f t="shared" si="7"/>
        <v>27.2</v>
      </c>
      <c r="F25" s="25">
        <v>85.6</v>
      </c>
      <c r="G25" s="25">
        <f t="shared" si="8"/>
        <v>51.36</v>
      </c>
      <c r="H25" s="24">
        <f t="shared" si="9"/>
        <v>78.56</v>
      </c>
      <c r="I25" s="25" t="s">
        <v>13</v>
      </c>
    </row>
    <row r="26" s="2" customFormat="1" ht="20.1" customHeight="1" spans="1:9">
      <c r="A26" s="22">
        <v>7</v>
      </c>
      <c r="B26" s="26" t="s">
        <v>48</v>
      </c>
      <c r="C26" s="26" t="s">
        <v>49</v>
      </c>
      <c r="D26" s="29">
        <v>73</v>
      </c>
      <c r="E26" s="24">
        <f t="shared" si="7"/>
        <v>29.2</v>
      </c>
      <c r="F26" s="25">
        <v>81.2</v>
      </c>
      <c r="G26" s="25">
        <f t="shared" si="8"/>
        <v>48.72</v>
      </c>
      <c r="H26" s="24">
        <f t="shared" si="9"/>
        <v>77.92</v>
      </c>
      <c r="I26" s="25" t="s">
        <v>13</v>
      </c>
    </row>
    <row r="27" s="2" customFormat="1" ht="20.1" customHeight="1" spans="1:9">
      <c r="A27" s="22">
        <v>8</v>
      </c>
      <c r="B27" s="26" t="s">
        <v>50</v>
      </c>
      <c r="C27" s="26" t="s">
        <v>51</v>
      </c>
      <c r="D27" s="29">
        <v>73</v>
      </c>
      <c r="E27" s="24">
        <f t="shared" si="7"/>
        <v>29.2</v>
      </c>
      <c r="F27" s="25">
        <v>80.6</v>
      </c>
      <c r="G27" s="25">
        <f t="shared" si="8"/>
        <v>48.36</v>
      </c>
      <c r="H27" s="24">
        <f t="shared" si="9"/>
        <v>77.56</v>
      </c>
      <c r="I27" s="25" t="s">
        <v>13</v>
      </c>
    </row>
    <row r="28" s="2" customFormat="1" ht="20.1" customHeight="1" spans="1:9">
      <c r="A28" s="22">
        <v>9</v>
      </c>
      <c r="B28" s="26" t="s">
        <v>52</v>
      </c>
      <c r="C28" s="26" t="s">
        <v>53</v>
      </c>
      <c r="D28" s="29">
        <v>66</v>
      </c>
      <c r="E28" s="24">
        <f t="shared" si="7"/>
        <v>26.4</v>
      </c>
      <c r="F28" s="25">
        <v>85.2</v>
      </c>
      <c r="G28" s="25">
        <f t="shared" si="8"/>
        <v>51.12</v>
      </c>
      <c r="H28" s="24">
        <f t="shared" si="9"/>
        <v>77.52</v>
      </c>
      <c r="I28" s="25" t="s">
        <v>13</v>
      </c>
    </row>
    <row r="29" s="2" customFormat="1" ht="20.1" customHeight="1" spans="1:9">
      <c r="A29" s="22">
        <v>10</v>
      </c>
      <c r="B29" s="26" t="s">
        <v>54</v>
      </c>
      <c r="C29" s="26" t="s">
        <v>55</v>
      </c>
      <c r="D29" s="29">
        <v>70</v>
      </c>
      <c r="E29" s="24">
        <f t="shared" si="7"/>
        <v>28</v>
      </c>
      <c r="F29" s="25">
        <v>82.2</v>
      </c>
      <c r="G29" s="25">
        <f t="shared" si="8"/>
        <v>49.32</v>
      </c>
      <c r="H29" s="24">
        <f t="shared" si="9"/>
        <v>77.32</v>
      </c>
      <c r="I29" s="25" t="s">
        <v>13</v>
      </c>
    </row>
    <row r="30" s="2" customFormat="1" ht="20.1" customHeight="1" spans="1:9">
      <c r="A30" s="22">
        <v>11</v>
      </c>
      <c r="B30" s="26" t="s">
        <v>56</v>
      </c>
      <c r="C30" s="26" t="s">
        <v>57</v>
      </c>
      <c r="D30" s="29">
        <v>77</v>
      </c>
      <c r="E30" s="24">
        <f t="shared" si="7"/>
        <v>30.8</v>
      </c>
      <c r="F30" s="25">
        <v>77</v>
      </c>
      <c r="G30" s="25">
        <f t="shared" si="8"/>
        <v>46.2</v>
      </c>
      <c r="H30" s="24">
        <f t="shared" si="9"/>
        <v>77</v>
      </c>
      <c r="I30" s="25" t="s">
        <v>13</v>
      </c>
    </row>
    <row r="31" s="2" customFormat="1" ht="20.1" customHeight="1" spans="1:9">
      <c r="A31" s="22">
        <v>12</v>
      </c>
      <c r="B31" s="26" t="s">
        <v>58</v>
      </c>
      <c r="C31" s="26" t="s">
        <v>59</v>
      </c>
      <c r="D31" s="29">
        <v>79</v>
      </c>
      <c r="E31" s="24">
        <f t="shared" si="7"/>
        <v>31.6</v>
      </c>
      <c r="F31" s="25">
        <v>74.4</v>
      </c>
      <c r="G31" s="25">
        <f t="shared" si="8"/>
        <v>44.64</v>
      </c>
      <c r="H31" s="24">
        <f t="shared" si="9"/>
        <v>76.24</v>
      </c>
      <c r="I31" s="25" t="s">
        <v>13</v>
      </c>
    </row>
    <row r="32" s="2" customFormat="1" ht="20.1" customHeight="1" spans="1:9">
      <c r="A32" s="22">
        <v>13</v>
      </c>
      <c r="B32" s="26" t="s">
        <v>60</v>
      </c>
      <c r="C32" s="26" t="s">
        <v>61</v>
      </c>
      <c r="D32" s="29">
        <v>67</v>
      </c>
      <c r="E32" s="24">
        <f t="shared" si="7"/>
        <v>26.8</v>
      </c>
      <c r="F32" s="25">
        <v>82.2</v>
      </c>
      <c r="G32" s="25">
        <f t="shared" si="8"/>
        <v>49.32</v>
      </c>
      <c r="H32" s="24">
        <f t="shared" si="9"/>
        <v>76.12</v>
      </c>
      <c r="I32" s="25" t="s">
        <v>13</v>
      </c>
    </row>
    <row r="33" s="2" customFormat="1" ht="20.1" customHeight="1" spans="1:9">
      <c r="A33" s="22">
        <v>14</v>
      </c>
      <c r="B33" s="26" t="s">
        <v>62</v>
      </c>
      <c r="C33" s="26" t="s">
        <v>63</v>
      </c>
      <c r="D33" s="29">
        <v>77</v>
      </c>
      <c r="E33" s="24">
        <f t="shared" si="7"/>
        <v>30.8</v>
      </c>
      <c r="F33" s="25">
        <v>75.2</v>
      </c>
      <c r="G33" s="25">
        <f t="shared" si="8"/>
        <v>45.12</v>
      </c>
      <c r="H33" s="24">
        <f t="shared" si="9"/>
        <v>75.92</v>
      </c>
      <c r="I33" s="25" t="s">
        <v>13</v>
      </c>
    </row>
    <row r="34" s="2" customFormat="1" ht="20.1" customHeight="1" spans="1:9">
      <c r="A34" s="22">
        <v>15</v>
      </c>
      <c r="B34" s="26" t="s">
        <v>64</v>
      </c>
      <c r="C34" s="26" t="s">
        <v>65</v>
      </c>
      <c r="D34" s="29">
        <v>69</v>
      </c>
      <c r="E34" s="24">
        <f t="shared" si="7"/>
        <v>27.6</v>
      </c>
      <c r="F34" s="25">
        <v>80.2</v>
      </c>
      <c r="G34" s="25">
        <f t="shared" si="8"/>
        <v>48.12</v>
      </c>
      <c r="H34" s="24">
        <f t="shared" si="9"/>
        <v>75.72</v>
      </c>
      <c r="I34" s="25" t="s">
        <v>13</v>
      </c>
    </row>
    <row r="35" s="2" customFormat="1" ht="20.1" customHeight="1" spans="1:9">
      <c r="A35" s="22">
        <v>16</v>
      </c>
      <c r="B35" s="26" t="s">
        <v>66</v>
      </c>
      <c r="C35" s="26" t="s">
        <v>67</v>
      </c>
      <c r="D35" s="29">
        <v>77</v>
      </c>
      <c r="E35" s="24">
        <f t="shared" si="7"/>
        <v>30.8</v>
      </c>
      <c r="F35" s="25">
        <v>73.4</v>
      </c>
      <c r="G35" s="25">
        <f t="shared" si="8"/>
        <v>44.04</v>
      </c>
      <c r="H35" s="24">
        <f t="shared" si="9"/>
        <v>74.84</v>
      </c>
      <c r="I35" s="25"/>
    </row>
    <row r="36" s="2" customFormat="1" ht="20.1" customHeight="1" spans="1:9">
      <c r="A36" s="22">
        <v>17</v>
      </c>
      <c r="B36" s="26" t="s">
        <v>68</v>
      </c>
      <c r="C36" s="26" t="s">
        <v>69</v>
      </c>
      <c r="D36" s="29">
        <v>64</v>
      </c>
      <c r="E36" s="24">
        <f t="shared" si="7"/>
        <v>25.6</v>
      </c>
      <c r="F36" s="25">
        <v>81.8</v>
      </c>
      <c r="G36" s="25">
        <f t="shared" si="8"/>
        <v>49.08</v>
      </c>
      <c r="H36" s="24">
        <f t="shared" si="9"/>
        <v>74.68</v>
      </c>
      <c r="I36" s="25"/>
    </row>
    <row r="37" s="2" customFormat="1" ht="20.1" customHeight="1" spans="1:9">
      <c r="A37" s="22">
        <v>18</v>
      </c>
      <c r="B37" s="26" t="s">
        <v>70</v>
      </c>
      <c r="C37" s="26" t="s">
        <v>71</v>
      </c>
      <c r="D37" s="29">
        <v>71</v>
      </c>
      <c r="E37" s="24">
        <f t="shared" si="7"/>
        <v>28.4</v>
      </c>
      <c r="F37" s="25">
        <v>76.8</v>
      </c>
      <c r="G37" s="25">
        <f t="shared" si="8"/>
        <v>46.08</v>
      </c>
      <c r="H37" s="24">
        <f t="shared" si="9"/>
        <v>74.48</v>
      </c>
      <c r="I37" s="25"/>
    </row>
    <row r="38" s="2" customFormat="1" ht="20.1" customHeight="1" spans="1:9">
      <c r="A38" s="22">
        <v>19</v>
      </c>
      <c r="B38" s="26" t="s">
        <v>72</v>
      </c>
      <c r="C38" s="26" t="s">
        <v>73</v>
      </c>
      <c r="D38" s="29">
        <v>72</v>
      </c>
      <c r="E38" s="24">
        <f t="shared" si="7"/>
        <v>28.8</v>
      </c>
      <c r="F38" s="25">
        <v>76</v>
      </c>
      <c r="G38" s="25">
        <f t="shared" si="8"/>
        <v>45.6</v>
      </c>
      <c r="H38" s="24">
        <f t="shared" si="9"/>
        <v>74.4</v>
      </c>
      <c r="I38" s="25"/>
    </row>
    <row r="39" s="2" customFormat="1" ht="20.1" customHeight="1" spans="1:9">
      <c r="A39" s="22">
        <v>20</v>
      </c>
      <c r="B39" s="26" t="s">
        <v>74</v>
      </c>
      <c r="C39" s="26" t="s">
        <v>75</v>
      </c>
      <c r="D39" s="29">
        <v>64</v>
      </c>
      <c r="E39" s="24">
        <f t="shared" si="7"/>
        <v>25.6</v>
      </c>
      <c r="F39" s="25">
        <v>80.8</v>
      </c>
      <c r="G39" s="25">
        <f t="shared" si="8"/>
        <v>48.48</v>
      </c>
      <c r="H39" s="24">
        <f t="shared" si="9"/>
        <v>74.08</v>
      </c>
      <c r="I39" s="25"/>
    </row>
    <row r="40" s="2" customFormat="1" ht="20.1" customHeight="1" spans="1:9">
      <c r="A40" s="22">
        <v>21</v>
      </c>
      <c r="B40" s="26" t="s">
        <v>76</v>
      </c>
      <c r="C40" s="26" t="s">
        <v>77</v>
      </c>
      <c r="D40" s="29">
        <v>67</v>
      </c>
      <c r="E40" s="24">
        <f t="shared" si="7"/>
        <v>26.8</v>
      </c>
      <c r="F40" s="25">
        <v>78.8</v>
      </c>
      <c r="G40" s="25">
        <f t="shared" si="8"/>
        <v>47.28</v>
      </c>
      <c r="H40" s="24">
        <f t="shared" si="9"/>
        <v>74.08</v>
      </c>
      <c r="I40" s="25"/>
    </row>
    <row r="41" s="2" customFormat="1" ht="20.1" customHeight="1" spans="1:9">
      <c r="A41" s="22">
        <v>22</v>
      </c>
      <c r="B41" s="26" t="s">
        <v>78</v>
      </c>
      <c r="C41" s="26" t="s">
        <v>79</v>
      </c>
      <c r="D41" s="29">
        <v>66</v>
      </c>
      <c r="E41" s="24">
        <f t="shared" si="7"/>
        <v>26.4</v>
      </c>
      <c r="F41" s="25">
        <v>78.8</v>
      </c>
      <c r="G41" s="25">
        <f t="shared" si="8"/>
        <v>47.28</v>
      </c>
      <c r="H41" s="24">
        <f t="shared" si="9"/>
        <v>73.68</v>
      </c>
      <c r="I41" s="25"/>
    </row>
    <row r="42" s="2" customFormat="1" ht="20.1" customHeight="1" spans="1:9">
      <c r="A42" s="22">
        <v>23</v>
      </c>
      <c r="B42" s="26" t="s">
        <v>80</v>
      </c>
      <c r="C42" s="26" t="s">
        <v>81</v>
      </c>
      <c r="D42" s="29">
        <v>71</v>
      </c>
      <c r="E42" s="24">
        <f t="shared" si="7"/>
        <v>28.4</v>
      </c>
      <c r="F42" s="25">
        <v>74.8</v>
      </c>
      <c r="G42" s="25">
        <f t="shared" si="8"/>
        <v>44.88</v>
      </c>
      <c r="H42" s="24">
        <f t="shared" si="9"/>
        <v>73.28</v>
      </c>
      <c r="I42" s="25"/>
    </row>
    <row r="43" s="2" customFormat="1" ht="20.1" customHeight="1" spans="1:9">
      <c r="A43" s="22">
        <v>24</v>
      </c>
      <c r="B43" s="26" t="s">
        <v>82</v>
      </c>
      <c r="C43" s="26" t="s">
        <v>83</v>
      </c>
      <c r="D43" s="29">
        <v>61</v>
      </c>
      <c r="E43" s="24">
        <f t="shared" si="7"/>
        <v>24.4</v>
      </c>
      <c r="F43" s="25">
        <v>80.8</v>
      </c>
      <c r="G43" s="25">
        <f t="shared" si="8"/>
        <v>48.48</v>
      </c>
      <c r="H43" s="24">
        <f t="shared" si="9"/>
        <v>72.88</v>
      </c>
      <c r="I43" s="25"/>
    </row>
    <row r="44" s="2" customFormat="1" ht="20.1" customHeight="1" spans="1:9">
      <c r="A44" s="22">
        <v>25</v>
      </c>
      <c r="B44" s="26" t="s">
        <v>84</v>
      </c>
      <c r="C44" s="26" t="s">
        <v>85</v>
      </c>
      <c r="D44" s="29">
        <v>76</v>
      </c>
      <c r="E44" s="24">
        <f t="shared" si="7"/>
        <v>30.4</v>
      </c>
      <c r="F44" s="25">
        <v>70.4</v>
      </c>
      <c r="G44" s="25">
        <f t="shared" si="8"/>
        <v>42.24</v>
      </c>
      <c r="H44" s="24">
        <f t="shared" si="9"/>
        <v>72.64</v>
      </c>
      <c r="I44" s="25"/>
    </row>
    <row r="45" s="2" customFormat="1" ht="20.1" customHeight="1" spans="1:9">
      <c r="A45" s="22">
        <v>26</v>
      </c>
      <c r="B45" s="26" t="s">
        <v>86</v>
      </c>
      <c r="C45" s="26" t="s">
        <v>87</v>
      </c>
      <c r="D45" s="29">
        <v>66</v>
      </c>
      <c r="E45" s="24">
        <f t="shared" si="7"/>
        <v>26.4</v>
      </c>
      <c r="F45" s="25">
        <v>76.4</v>
      </c>
      <c r="G45" s="25">
        <f t="shared" si="8"/>
        <v>45.84</v>
      </c>
      <c r="H45" s="24">
        <f t="shared" si="9"/>
        <v>72.24</v>
      </c>
      <c r="I45" s="25"/>
    </row>
    <row r="46" s="2" customFormat="1" ht="20.1" customHeight="1" spans="1:9">
      <c r="A46" s="22">
        <v>27</v>
      </c>
      <c r="B46" s="26" t="s">
        <v>88</v>
      </c>
      <c r="C46" s="26" t="s">
        <v>89</v>
      </c>
      <c r="D46" s="29">
        <v>64</v>
      </c>
      <c r="E46" s="24">
        <f t="shared" si="7"/>
        <v>25.6</v>
      </c>
      <c r="F46" s="25">
        <v>77</v>
      </c>
      <c r="G46" s="25">
        <f t="shared" si="8"/>
        <v>46.2</v>
      </c>
      <c r="H46" s="24">
        <f t="shared" si="9"/>
        <v>71.8</v>
      </c>
      <c r="I46" s="25"/>
    </row>
    <row r="47" s="2" customFormat="1" ht="20.1" customHeight="1" spans="1:9">
      <c r="A47" s="22">
        <v>28</v>
      </c>
      <c r="B47" s="26" t="s">
        <v>90</v>
      </c>
      <c r="C47" s="26" t="s">
        <v>91</v>
      </c>
      <c r="D47" s="29">
        <v>62</v>
      </c>
      <c r="E47" s="24">
        <f t="shared" si="7"/>
        <v>24.8</v>
      </c>
      <c r="F47" s="25">
        <v>77.4</v>
      </c>
      <c r="G47" s="25">
        <f t="shared" si="8"/>
        <v>46.44</v>
      </c>
      <c r="H47" s="24">
        <f t="shared" si="9"/>
        <v>71.24</v>
      </c>
      <c r="I47" s="25"/>
    </row>
    <row r="48" s="2" customFormat="1" ht="20.1" customHeight="1" spans="1:9">
      <c r="A48" s="22">
        <v>29</v>
      </c>
      <c r="B48" s="26" t="s">
        <v>92</v>
      </c>
      <c r="C48" s="26" t="s">
        <v>93</v>
      </c>
      <c r="D48" s="29">
        <v>61</v>
      </c>
      <c r="E48" s="24">
        <f t="shared" si="7"/>
        <v>24.4</v>
      </c>
      <c r="F48" s="25">
        <v>77</v>
      </c>
      <c r="G48" s="25">
        <f t="shared" si="8"/>
        <v>46.2</v>
      </c>
      <c r="H48" s="24">
        <f t="shared" si="9"/>
        <v>70.6</v>
      </c>
      <c r="I48" s="25"/>
    </row>
    <row r="49" s="2" customFormat="1" ht="20.1" customHeight="1" spans="1:9">
      <c r="A49" s="22">
        <v>30</v>
      </c>
      <c r="B49" s="26" t="s">
        <v>94</v>
      </c>
      <c r="C49" s="26" t="s">
        <v>95</v>
      </c>
      <c r="D49" s="29">
        <v>65</v>
      </c>
      <c r="E49" s="24">
        <f t="shared" si="7"/>
        <v>26</v>
      </c>
      <c r="F49" s="25">
        <v>74.2</v>
      </c>
      <c r="G49" s="25">
        <f t="shared" si="8"/>
        <v>44.52</v>
      </c>
      <c r="H49" s="24">
        <f t="shared" si="9"/>
        <v>70.52</v>
      </c>
      <c r="I49" s="25"/>
    </row>
    <row r="50" s="2" customFormat="1" ht="20.1" customHeight="1" spans="1:9">
      <c r="A50" s="22">
        <v>31</v>
      </c>
      <c r="B50" s="26" t="s">
        <v>96</v>
      </c>
      <c r="C50" s="26" t="s">
        <v>97</v>
      </c>
      <c r="D50" s="29">
        <v>76</v>
      </c>
      <c r="E50" s="24">
        <f t="shared" si="7"/>
        <v>30.4</v>
      </c>
      <c r="F50" s="27" t="s">
        <v>98</v>
      </c>
      <c r="G50" s="28"/>
      <c r="H50" s="24">
        <f t="shared" si="9"/>
        <v>30.4</v>
      </c>
      <c r="I50" s="25"/>
    </row>
    <row r="51" s="2" customFormat="1" ht="20.1" customHeight="1" spans="1:9">
      <c r="A51" s="22">
        <v>32</v>
      </c>
      <c r="B51" s="26" t="s">
        <v>99</v>
      </c>
      <c r="C51" s="26" t="s">
        <v>100</v>
      </c>
      <c r="D51" s="29">
        <v>70</v>
      </c>
      <c r="E51" s="24">
        <f t="shared" si="7"/>
        <v>28</v>
      </c>
      <c r="F51" s="27" t="s">
        <v>16</v>
      </c>
      <c r="G51" s="28"/>
      <c r="H51" s="24">
        <f t="shared" ref="H51:H54" si="10">E51</f>
        <v>28</v>
      </c>
      <c r="I51" s="25"/>
    </row>
    <row r="52" s="2" customFormat="1" ht="20.1" customHeight="1" spans="1:9">
      <c r="A52" s="22">
        <v>33</v>
      </c>
      <c r="B52" s="26" t="s">
        <v>101</v>
      </c>
      <c r="C52" s="26" t="s">
        <v>102</v>
      </c>
      <c r="D52" s="29">
        <v>66</v>
      </c>
      <c r="E52" s="24">
        <f t="shared" si="7"/>
        <v>26.4</v>
      </c>
      <c r="F52" s="27" t="s">
        <v>16</v>
      </c>
      <c r="G52" s="28"/>
      <c r="H52" s="24">
        <f t="shared" si="10"/>
        <v>26.4</v>
      </c>
      <c r="I52" s="25"/>
    </row>
    <row r="53" s="2" customFormat="1" ht="20.1" customHeight="1" spans="1:9">
      <c r="A53" s="22">
        <v>34</v>
      </c>
      <c r="B53" s="26" t="s">
        <v>103</v>
      </c>
      <c r="C53" s="26" t="s">
        <v>104</v>
      </c>
      <c r="D53" s="29">
        <v>63</v>
      </c>
      <c r="E53" s="24">
        <f t="shared" si="7"/>
        <v>25.2</v>
      </c>
      <c r="F53" s="27" t="s">
        <v>16</v>
      </c>
      <c r="G53" s="28"/>
      <c r="H53" s="24">
        <f t="shared" si="10"/>
        <v>25.2</v>
      </c>
      <c r="I53" s="25"/>
    </row>
    <row r="54" s="2" customFormat="1" ht="20.1" customHeight="1" spans="1:9">
      <c r="A54" s="22">
        <v>35</v>
      </c>
      <c r="B54" s="26" t="s">
        <v>105</v>
      </c>
      <c r="C54" s="26" t="s">
        <v>106</v>
      </c>
      <c r="D54" s="29">
        <v>61</v>
      </c>
      <c r="E54" s="24">
        <f t="shared" si="7"/>
        <v>24.4</v>
      </c>
      <c r="F54" s="27" t="s">
        <v>16</v>
      </c>
      <c r="G54" s="28"/>
      <c r="H54" s="24">
        <f t="shared" si="10"/>
        <v>24.4</v>
      </c>
      <c r="I54" s="25"/>
    </row>
    <row r="55" ht="26.25" customHeight="1" spans="1:9">
      <c r="A55" s="17" t="s">
        <v>107</v>
      </c>
      <c r="B55" s="18"/>
      <c r="C55" s="19"/>
      <c r="D55" s="20"/>
      <c r="E55" s="20"/>
      <c r="F55" s="21"/>
      <c r="G55" s="21"/>
      <c r="H55" s="20"/>
      <c r="I55" s="30"/>
    </row>
    <row r="56" ht="20.1" customHeight="1" spans="1:9">
      <c r="A56" s="22" t="s">
        <v>2</v>
      </c>
      <c r="B56" s="22" t="s">
        <v>3</v>
      </c>
      <c r="C56" s="23" t="s">
        <v>4</v>
      </c>
      <c r="D56" s="24" t="s">
        <v>5</v>
      </c>
      <c r="E56" s="24" t="s">
        <v>6</v>
      </c>
      <c r="F56" s="25" t="s">
        <v>7</v>
      </c>
      <c r="G56" s="25" t="s">
        <v>8</v>
      </c>
      <c r="H56" s="24" t="s">
        <v>9</v>
      </c>
      <c r="I56" s="22" t="s">
        <v>10</v>
      </c>
    </row>
    <row r="57" s="2" customFormat="1" ht="20.1" customHeight="1" spans="1:9">
      <c r="A57" s="22">
        <v>1</v>
      </c>
      <c r="B57" s="26" t="s">
        <v>108</v>
      </c>
      <c r="C57" s="26" t="s">
        <v>109</v>
      </c>
      <c r="D57" s="29">
        <v>80</v>
      </c>
      <c r="E57" s="24">
        <f t="shared" ref="E57:E59" si="11">D57*40%</f>
        <v>32</v>
      </c>
      <c r="F57" s="25">
        <v>81</v>
      </c>
      <c r="G57" s="25">
        <f>F57*0.6</f>
        <v>48.6</v>
      </c>
      <c r="H57" s="24">
        <f>E57+G57</f>
        <v>80.6</v>
      </c>
      <c r="I57" s="22" t="s">
        <v>13</v>
      </c>
    </row>
    <row r="58" s="2" customFormat="1" ht="20.1" customHeight="1" spans="1:9">
      <c r="A58" s="22">
        <v>2</v>
      </c>
      <c r="B58" s="26" t="s">
        <v>110</v>
      </c>
      <c r="C58" s="26" t="s">
        <v>111</v>
      </c>
      <c r="D58" s="29">
        <v>85</v>
      </c>
      <c r="E58" s="24">
        <f t="shared" si="11"/>
        <v>34</v>
      </c>
      <c r="F58" s="25">
        <v>75.4</v>
      </c>
      <c r="G58" s="25">
        <f>F58*0.6</f>
        <v>45.24</v>
      </c>
      <c r="H58" s="24">
        <f>E58+G58</f>
        <v>79.24</v>
      </c>
      <c r="I58" s="22"/>
    </row>
    <row r="59" s="2" customFormat="1" ht="20.1" customHeight="1" spans="1:9">
      <c r="A59" s="22">
        <v>3</v>
      </c>
      <c r="B59" s="26" t="s">
        <v>112</v>
      </c>
      <c r="C59" s="26" t="s">
        <v>113</v>
      </c>
      <c r="D59" s="29">
        <v>81</v>
      </c>
      <c r="E59" s="24">
        <f t="shared" si="11"/>
        <v>32.4</v>
      </c>
      <c r="F59" s="27" t="s">
        <v>16</v>
      </c>
      <c r="G59" s="28"/>
      <c r="H59" s="24">
        <f>E59</f>
        <v>32.4</v>
      </c>
      <c r="I59" s="22"/>
    </row>
    <row r="60" ht="26.25" customHeight="1" spans="1:9">
      <c r="A60" s="17" t="s">
        <v>114</v>
      </c>
      <c r="B60" s="18"/>
      <c r="C60" s="19"/>
      <c r="D60" s="20"/>
      <c r="E60" s="20"/>
      <c r="F60" s="21"/>
      <c r="G60" s="21"/>
      <c r="H60" s="20"/>
      <c r="I60" s="30"/>
    </row>
    <row r="61" ht="20.1" customHeight="1" spans="1:9">
      <c r="A61" s="22" t="s">
        <v>2</v>
      </c>
      <c r="B61" s="22" t="s">
        <v>3</v>
      </c>
      <c r="C61" s="23" t="s">
        <v>4</v>
      </c>
      <c r="D61" s="24" t="s">
        <v>5</v>
      </c>
      <c r="E61" s="24" t="s">
        <v>6</v>
      </c>
      <c r="F61" s="25" t="s">
        <v>7</v>
      </c>
      <c r="G61" s="25" t="s">
        <v>8</v>
      </c>
      <c r="H61" s="24" t="s">
        <v>9</v>
      </c>
      <c r="I61" s="22" t="s">
        <v>10</v>
      </c>
    </row>
    <row r="62" s="2" customFormat="1" ht="20.1" customHeight="1" spans="1:9">
      <c r="A62" s="22">
        <v>1</v>
      </c>
      <c r="B62" s="26" t="s">
        <v>115</v>
      </c>
      <c r="C62" s="26" t="s">
        <v>81</v>
      </c>
      <c r="D62" s="29">
        <v>90</v>
      </c>
      <c r="E62" s="24">
        <f t="shared" ref="E62:E75" si="12">D62*40%</f>
        <v>36</v>
      </c>
      <c r="F62" s="25">
        <v>76.2</v>
      </c>
      <c r="G62" s="25">
        <f t="shared" ref="G62:G71" si="13">F62*60%</f>
        <v>45.72</v>
      </c>
      <c r="H62" s="24">
        <f t="shared" ref="H62:H75" si="14">G62+E62</f>
        <v>81.72</v>
      </c>
      <c r="I62" s="22" t="s">
        <v>13</v>
      </c>
    </row>
    <row r="63" s="2" customFormat="1" ht="20.1" customHeight="1" spans="1:9">
      <c r="A63" s="22">
        <v>2</v>
      </c>
      <c r="B63" s="26" t="s">
        <v>116</v>
      </c>
      <c r="C63" s="26" t="s">
        <v>117</v>
      </c>
      <c r="D63" s="29">
        <v>61</v>
      </c>
      <c r="E63" s="24">
        <f t="shared" si="12"/>
        <v>24.4</v>
      </c>
      <c r="F63" s="25">
        <v>77.2</v>
      </c>
      <c r="G63" s="25">
        <f t="shared" si="13"/>
        <v>46.32</v>
      </c>
      <c r="H63" s="24">
        <f t="shared" si="14"/>
        <v>70.72</v>
      </c>
      <c r="I63" s="22"/>
    </row>
    <row r="64" s="2" customFormat="1" ht="20.1" customHeight="1" spans="1:9">
      <c r="A64" s="22">
        <v>3</v>
      </c>
      <c r="B64" s="26" t="s">
        <v>118</v>
      </c>
      <c r="C64" s="26" t="s">
        <v>119</v>
      </c>
      <c r="D64" s="29">
        <v>64</v>
      </c>
      <c r="E64" s="24">
        <f t="shared" si="12"/>
        <v>25.6</v>
      </c>
      <c r="F64" s="27" t="s">
        <v>16</v>
      </c>
      <c r="G64" s="28"/>
      <c r="H64" s="24">
        <f t="shared" si="14"/>
        <v>25.6</v>
      </c>
      <c r="I64" s="22"/>
    </row>
    <row r="65" ht="26.25" customHeight="1" spans="1:9">
      <c r="A65" s="17" t="s">
        <v>120</v>
      </c>
      <c r="B65" s="18"/>
      <c r="C65" s="19"/>
      <c r="D65" s="20"/>
      <c r="E65" s="20"/>
      <c r="F65" s="21"/>
      <c r="G65" s="21"/>
      <c r="H65" s="20"/>
      <c r="I65" s="30"/>
    </row>
    <row r="66" ht="20.1" customHeight="1" spans="1:9">
      <c r="A66" s="22" t="s">
        <v>2</v>
      </c>
      <c r="B66" s="22" t="s">
        <v>3</v>
      </c>
      <c r="C66" s="23" t="s">
        <v>4</v>
      </c>
      <c r="D66" s="24" t="s">
        <v>5</v>
      </c>
      <c r="E66" s="24" t="s">
        <v>6</v>
      </c>
      <c r="F66" s="25" t="s">
        <v>7</v>
      </c>
      <c r="G66" s="25" t="s">
        <v>8</v>
      </c>
      <c r="H66" s="24" t="s">
        <v>9</v>
      </c>
      <c r="I66" s="22" t="s">
        <v>10</v>
      </c>
    </row>
    <row r="67" s="2" customFormat="1" ht="20.1" customHeight="1" spans="1:9">
      <c r="A67" s="22">
        <v>1</v>
      </c>
      <c r="B67" s="25" t="s">
        <v>121</v>
      </c>
      <c r="C67" s="25" t="s">
        <v>122</v>
      </c>
      <c r="D67" s="24">
        <v>87</v>
      </c>
      <c r="E67" s="24">
        <f t="shared" si="12"/>
        <v>34.8</v>
      </c>
      <c r="F67" s="25">
        <v>77.8</v>
      </c>
      <c r="G67" s="25">
        <f t="shared" si="13"/>
        <v>46.68</v>
      </c>
      <c r="H67" s="24">
        <f t="shared" si="14"/>
        <v>81.48</v>
      </c>
      <c r="I67" s="22" t="s">
        <v>13</v>
      </c>
    </row>
    <row r="68" s="2" customFormat="1" ht="20.1" customHeight="1" spans="1:9">
      <c r="A68" s="22">
        <v>2</v>
      </c>
      <c r="B68" s="25" t="s">
        <v>123</v>
      </c>
      <c r="C68" s="25" t="s">
        <v>124</v>
      </c>
      <c r="D68" s="24">
        <v>85</v>
      </c>
      <c r="E68" s="24">
        <f t="shared" si="12"/>
        <v>34</v>
      </c>
      <c r="F68" s="25">
        <v>73.2</v>
      </c>
      <c r="G68" s="25">
        <f t="shared" si="13"/>
        <v>43.92</v>
      </c>
      <c r="H68" s="24">
        <f t="shared" si="14"/>
        <v>77.92</v>
      </c>
      <c r="I68" s="22" t="s">
        <v>13</v>
      </c>
    </row>
    <row r="69" s="2" customFormat="1" ht="20.1" customHeight="1" spans="1:9">
      <c r="A69" s="22">
        <v>3</v>
      </c>
      <c r="B69" s="25" t="s">
        <v>125</v>
      </c>
      <c r="C69" s="25" t="s">
        <v>126</v>
      </c>
      <c r="D69" s="24">
        <v>83</v>
      </c>
      <c r="E69" s="24">
        <f t="shared" si="12"/>
        <v>33.2</v>
      </c>
      <c r="F69" s="25">
        <v>73.2</v>
      </c>
      <c r="G69" s="25">
        <f t="shared" si="13"/>
        <v>43.92</v>
      </c>
      <c r="H69" s="24">
        <f t="shared" si="14"/>
        <v>77.12</v>
      </c>
      <c r="I69" s="22" t="s">
        <v>13</v>
      </c>
    </row>
    <row r="70" customFormat="1" ht="20.1" customHeight="1" spans="1:9">
      <c r="A70" s="22">
        <v>4</v>
      </c>
      <c r="B70" s="25" t="s">
        <v>127</v>
      </c>
      <c r="C70" s="25" t="s">
        <v>128</v>
      </c>
      <c r="D70" s="24">
        <v>81</v>
      </c>
      <c r="E70" s="24">
        <f t="shared" si="12"/>
        <v>32.4</v>
      </c>
      <c r="F70" s="25">
        <v>73.6</v>
      </c>
      <c r="G70" s="25">
        <f t="shared" si="13"/>
        <v>44.16</v>
      </c>
      <c r="H70" s="24">
        <f t="shared" si="14"/>
        <v>76.56</v>
      </c>
      <c r="I70" s="25"/>
    </row>
    <row r="71" customFormat="1" ht="20.1" customHeight="1" spans="1:9">
      <c r="A71" s="22">
        <v>5</v>
      </c>
      <c r="B71" s="25" t="s">
        <v>129</v>
      </c>
      <c r="C71" s="25" t="s">
        <v>130</v>
      </c>
      <c r="D71" s="24">
        <v>78</v>
      </c>
      <c r="E71" s="24">
        <f t="shared" si="12"/>
        <v>31.2</v>
      </c>
      <c r="F71" s="25">
        <v>75</v>
      </c>
      <c r="G71" s="25">
        <f t="shared" si="13"/>
        <v>45</v>
      </c>
      <c r="H71" s="24">
        <f t="shared" si="14"/>
        <v>76.2</v>
      </c>
      <c r="I71" s="25"/>
    </row>
    <row r="72" customFormat="1" ht="20.1" customHeight="1" spans="1:9">
      <c r="A72" s="22">
        <v>6</v>
      </c>
      <c r="B72" s="25" t="s">
        <v>131</v>
      </c>
      <c r="C72" s="25" t="s">
        <v>132</v>
      </c>
      <c r="D72" s="24">
        <v>87</v>
      </c>
      <c r="E72" s="24">
        <f t="shared" si="12"/>
        <v>34.8</v>
      </c>
      <c r="F72" s="27" t="s">
        <v>16</v>
      </c>
      <c r="G72" s="28"/>
      <c r="H72" s="24">
        <f t="shared" si="14"/>
        <v>34.8</v>
      </c>
      <c r="I72" s="25"/>
    </row>
    <row r="73" customFormat="1" ht="20.1" customHeight="1" spans="1:9">
      <c r="A73" s="22">
        <v>7</v>
      </c>
      <c r="B73" s="25" t="s">
        <v>133</v>
      </c>
      <c r="C73" s="25" t="s">
        <v>134</v>
      </c>
      <c r="D73" s="24">
        <v>83</v>
      </c>
      <c r="E73" s="24">
        <f t="shared" si="12"/>
        <v>33.2</v>
      </c>
      <c r="F73" s="27" t="s">
        <v>16</v>
      </c>
      <c r="G73" s="28"/>
      <c r="H73" s="24">
        <f t="shared" si="14"/>
        <v>33.2</v>
      </c>
      <c r="I73" s="25"/>
    </row>
    <row r="74" customFormat="1" ht="20.1" customHeight="1" spans="1:9">
      <c r="A74" s="22">
        <v>8</v>
      </c>
      <c r="B74" s="25" t="s">
        <v>135</v>
      </c>
      <c r="C74" s="25" t="s">
        <v>136</v>
      </c>
      <c r="D74" s="24">
        <v>80</v>
      </c>
      <c r="E74" s="24">
        <f t="shared" si="12"/>
        <v>32</v>
      </c>
      <c r="F74" s="27" t="s">
        <v>16</v>
      </c>
      <c r="G74" s="28"/>
      <c r="H74" s="24">
        <f t="shared" si="14"/>
        <v>32</v>
      </c>
      <c r="I74" s="25"/>
    </row>
    <row r="75" customFormat="1" ht="20.1" customHeight="1" spans="1:9">
      <c r="A75" s="22">
        <v>9</v>
      </c>
      <c r="B75" s="25" t="s">
        <v>137</v>
      </c>
      <c r="C75" s="25" t="s">
        <v>138</v>
      </c>
      <c r="D75" s="24">
        <v>80</v>
      </c>
      <c r="E75" s="24">
        <f t="shared" si="12"/>
        <v>32</v>
      </c>
      <c r="F75" s="27" t="s">
        <v>16</v>
      </c>
      <c r="G75" s="28"/>
      <c r="H75" s="24">
        <f t="shared" si="14"/>
        <v>32</v>
      </c>
      <c r="I75" s="25"/>
    </row>
    <row r="76" ht="26.25" customHeight="1" spans="1:9">
      <c r="A76" s="17" t="s">
        <v>139</v>
      </c>
      <c r="B76" s="18"/>
      <c r="C76" s="19"/>
      <c r="D76" s="20"/>
      <c r="E76" s="20"/>
      <c r="F76" s="21"/>
      <c r="G76" s="21"/>
      <c r="H76" s="20"/>
      <c r="I76" s="30"/>
    </row>
    <row r="77" ht="20.1" customHeight="1" spans="1:9">
      <c r="A77" s="22" t="s">
        <v>2</v>
      </c>
      <c r="B77" s="22" t="s">
        <v>3</v>
      </c>
      <c r="C77" s="23" t="s">
        <v>4</v>
      </c>
      <c r="D77" s="24" t="s">
        <v>5</v>
      </c>
      <c r="E77" s="24" t="s">
        <v>6</v>
      </c>
      <c r="F77" s="25" t="s">
        <v>7</v>
      </c>
      <c r="G77" s="25" t="s">
        <v>8</v>
      </c>
      <c r="H77" s="24" t="s">
        <v>9</v>
      </c>
      <c r="I77" s="22" t="s">
        <v>10</v>
      </c>
    </row>
    <row r="78" s="2" customFormat="1" ht="20.1" customHeight="1" spans="1:9">
      <c r="A78" s="22">
        <v>1</v>
      </c>
      <c r="B78" s="26" t="s">
        <v>140</v>
      </c>
      <c r="C78" s="26" t="s">
        <v>141</v>
      </c>
      <c r="D78" s="29">
        <v>85</v>
      </c>
      <c r="E78" s="24">
        <f t="shared" ref="E78:E80" si="15">D78*40%</f>
        <v>34</v>
      </c>
      <c r="F78" s="25">
        <v>79.2</v>
      </c>
      <c r="G78" s="25">
        <f t="shared" ref="G78:G80" si="16">F78*0.6</f>
        <v>47.52</v>
      </c>
      <c r="H78" s="24">
        <f t="shared" ref="H78:H80" si="17">E78+G78</f>
        <v>81.52</v>
      </c>
      <c r="I78" s="22" t="s">
        <v>13</v>
      </c>
    </row>
    <row r="79" s="2" customFormat="1" ht="20.1" customHeight="1" spans="1:9">
      <c r="A79" s="22">
        <v>2</v>
      </c>
      <c r="B79" s="26" t="s">
        <v>142</v>
      </c>
      <c r="C79" s="26" t="s">
        <v>143</v>
      </c>
      <c r="D79" s="29">
        <v>76</v>
      </c>
      <c r="E79" s="24">
        <f t="shared" si="15"/>
        <v>30.4</v>
      </c>
      <c r="F79" s="25">
        <v>80</v>
      </c>
      <c r="G79" s="25">
        <f t="shared" si="16"/>
        <v>48</v>
      </c>
      <c r="H79" s="24">
        <f t="shared" si="17"/>
        <v>78.4</v>
      </c>
      <c r="I79" s="22"/>
    </row>
    <row r="80" s="2" customFormat="1" ht="20.1" customHeight="1" spans="1:9">
      <c r="A80" s="22">
        <v>3</v>
      </c>
      <c r="B80" s="26" t="s">
        <v>144</v>
      </c>
      <c r="C80" s="26" t="s">
        <v>145</v>
      </c>
      <c r="D80" s="29">
        <v>74</v>
      </c>
      <c r="E80" s="24">
        <f t="shared" si="15"/>
        <v>29.6</v>
      </c>
      <c r="F80" s="25">
        <v>79.2</v>
      </c>
      <c r="G80" s="25">
        <f t="shared" si="16"/>
        <v>47.52</v>
      </c>
      <c r="H80" s="24">
        <f t="shared" si="17"/>
        <v>77.12</v>
      </c>
      <c r="I80" s="22"/>
    </row>
    <row r="81" ht="26.25" customHeight="1" spans="1:9">
      <c r="A81" s="17" t="s">
        <v>146</v>
      </c>
      <c r="B81" s="18"/>
      <c r="C81" s="19"/>
      <c r="D81" s="20"/>
      <c r="E81" s="20"/>
      <c r="F81" s="21"/>
      <c r="G81" s="21"/>
      <c r="H81" s="20"/>
      <c r="I81" s="30"/>
    </row>
    <row r="82" ht="20.1" customHeight="1" spans="1:9">
      <c r="A82" s="22" t="s">
        <v>2</v>
      </c>
      <c r="B82" s="22" t="s">
        <v>3</v>
      </c>
      <c r="C82" s="23" t="s">
        <v>4</v>
      </c>
      <c r="D82" s="24" t="s">
        <v>5</v>
      </c>
      <c r="E82" s="24" t="s">
        <v>6</v>
      </c>
      <c r="F82" s="25" t="s">
        <v>7</v>
      </c>
      <c r="G82" s="25" t="s">
        <v>8</v>
      </c>
      <c r="H82" s="24" t="s">
        <v>9</v>
      </c>
      <c r="I82" s="22" t="s">
        <v>10</v>
      </c>
    </row>
    <row r="83" s="2" customFormat="1" ht="20.1" customHeight="1" spans="1:9">
      <c r="A83" s="22">
        <v>1</v>
      </c>
      <c r="B83" s="26" t="s">
        <v>147</v>
      </c>
      <c r="C83" s="26" t="s">
        <v>148</v>
      </c>
      <c r="D83" s="29">
        <v>83</v>
      </c>
      <c r="E83" s="24">
        <f>D83*40%</f>
        <v>33.2</v>
      </c>
      <c r="F83" s="25">
        <v>80</v>
      </c>
      <c r="G83" s="25">
        <f>F83*60%</f>
        <v>48</v>
      </c>
      <c r="H83" s="24">
        <f t="shared" ref="H83:H88" si="18">G83+E83</f>
        <v>81.2</v>
      </c>
      <c r="I83" s="22" t="s">
        <v>13</v>
      </c>
    </row>
    <row r="84" s="2" customFormat="1" ht="20.1" customHeight="1" spans="1:9">
      <c r="A84" s="22">
        <v>2</v>
      </c>
      <c r="B84" s="26" t="s">
        <v>149</v>
      </c>
      <c r="C84" s="26" t="s">
        <v>150</v>
      </c>
      <c r="D84" s="29">
        <v>80</v>
      </c>
      <c r="E84" s="24">
        <f>D84*40%</f>
        <v>32</v>
      </c>
      <c r="F84" s="25">
        <v>76.2</v>
      </c>
      <c r="G84" s="25">
        <f>F84*60%</f>
        <v>45.72</v>
      </c>
      <c r="H84" s="24">
        <f t="shared" si="18"/>
        <v>77.72</v>
      </c>
      <c r="I84" s="31"/>
    </row>
    <row r="85" s="2" customFormat="1" ht="20.1" customHeight="1" spans="1:9">
      <c r="A85" s="22">
        <v>3</v>
      </c>
      <c r="B85" s="26" t="s">
        <v>151</v>
      </c>
      <c r="C85" s="26" t="s">
        <v>152</v>
      </c>
      <c r="D85" s="29">
        <v>82</v>
      </c>
      <c r="E85" s="24">
        <f>D85*40%</f>
        <v>32.8</v>
      </c>
      <c r="F85" s="25">
        <v>71.8</v>
      </c>
      <c r="G85" s="25">
        <f>F85*60%</f>
        <v>43.08</v>
      </c>
      <c r="H85" s="24">
        <f t="shared" si="18"/>
        <v>75.88</v>
      </c>
      <c r="I85" s="25"/>
    </row>
    <row r="86" ht="26.25" customHeight="1" spans="1:9">
      <c r="A86" s="17" t="s">
        <v>153</v>
      </c>
      <c r="B86" s="18"/>
      <c r="C86" s="19"/>
      <c r="D86" s="20"/>
      <c r="E86" s="20"/>
      <c r="F86" s="21"/>
      <c r="G86" s="21"/>
      <c r="H86" s="20"/>
      <c r="I86" s="30"/>
    </row>
    <row r="87" ht="20.1" customHeight="1" spans="1:9">
      <c r="A87" s="22" t="s">
        <v>2</v>
      </c>
      <c r="B87" s="22" t="s">
        <v>3</v>
      </c>
      <c r="C87" s="23" t="s">
        <v>4</v>
      </c>
      <c r="D87" s="24" t="s">
        <v>5</v>
      </c>
      <c r="E87" s="24" t="s">
        <v>6</v>
      </c>
      <c r="F87" s="25" t="s">
        <v>7</v>
      </c>
      <c r="G87" s="25" t="s">
        <v>8</v>
      </c>
      <c r="H87" s="24" t="s">
        <v>9</v>
      </c>
      <c r="I87" s="22" t="s">
        <v>10</v>
      </c>
    </row>
    <row r="88" s="2" customFormat="1" ht="20.1" customHeight="1" spans="1:9">
      <c r="A88" s="22">
        <v>1</v>
      </c>
      <c r="B88" s="26" t="s">
        <v>154</v>
      </c>
      <c r="C88" s="26" t="s">
        <v>155</v>
      </c>
      <c r="D88" s="24">
        <v>71</v>
      </c>
      <c r="E88" s="24">
        <f t="shared" ref="E88:E96" si="19">D88*40%</f>
        <v>28.4</v>
      </c>
      <c r="F88" s="25">
        <v>71</v>
      </c>
      <c r="G88" s="25">
        <f t="shared" ref="G88:G94" si="20">F88*60%</f>
        <v>42.6</v>
      </c>
      <c r="H88" s="24">
        <f t="shared" si="18"/>
        <v>71</v>
      </c>
      <c r="I88" s="22" t="s">
        <v>13</v>
      </c>
    </row>
    <row r="89" ht="26.25" customHeight="1" spans="1:9">
      <c r="A89" s="17" t="s">
        <v>156</v>
      </c>
      <c r="B89" s="18"/>
      <c r="C89" s="19"/>
      <c r="D89" s="20"/>
      <c r="E89" s="20"/>
      <c r="F89" s="21"/>
      <c r="G89" s="21"/>
      <c r="H89" s="20"/>
      <c r="I89" s="30"/>
    </row>
    <row r="90" ht="20.1" customHeight="1" spans="1:9">
      <c r="A90" s="22" t="s">
        <v>2</v>
      </c>
      <c r="B90" s="22" t="s">
        <v>3</v>
      </c>
      <c r="C90" s="23" t="s">
        <v>4</v>
      </c>
      <c r="D90" s="24" t="s">
        <v>5</v>
      </c>
      <c r="E90" s="24" t="s">
        <v>6</v>
      </c>
      <c r="F90" s="25" t="s">
        <v>7</v>
      </c>
      <c r="G90" s="25" t="s">
        <v>8</v>
      </c>
      <c r="H90" s="24" t="s">
        <v>9</v>
      </c>
      <c r="I90" s="22" t="s">
        <v>10</v>
      </c>
    </row>
    <row r="91" s="2" customFormat="1" ht="20.1" customHeight="1" spans="1:9">
      <c r="A91" s="22">
        <v>1</v>
      </c>
      <c r="B91" s="25" t="s">
        <v>157</v>
      </c>
      <c r="C91" s="25" t="s">
        <v>158</v>
      </c>
      <c r="D91" s="24">
        <v>76</v>
      </c>
      <c r="E91" s="24">
        <f t="shared" si="19"/>
        <v>30.4</v>
      </c>
      <c r="F91" s="25">
        <v>82.6</v>
      </c>
      <c r="G91" s="25">
        <f t="shared" si="20"/>
        <v>49.56</v>
      </c>
      <c r="H91" s="24">
        <f t="shared" ref="H91:H96" si="21">G91+E91</f>
        <v>79.96</v>
      </c>
      <c r="I91" s="22" t="s">
        <v>13</v>
      </c>
    </row>
    <row r="92" s="2" customFormat="1" ht="20.1" customHeight="1" spans="1:9">
      <c r="A92" s="22">
        <v>2</v>
      </c>
      <c r="B92" s="25" t="s">
        <v>159</v>
      </c>
      <c r="C92" s="25" t="s">
        <v>160</v>
      </c>
      <c r="D92" s="24">
        <v>85</v>
      </c>
      <c r="E92" s="24">
        <f t="shared" si="19"/>
        <v>34</v>
      </c>
      <c r="F92" s="25">
        <v>75.8</v>
      </c>
      <c r="G92" s="25">
        <f t="shared" si="20"/>
        <v>45.48</v>
      </c>
      <c r="H92" s="24">
        <f t="shared" si="21"/>
        <v>79.48</v>
      </c>
      <c r="I92" s="22" t="s">
        <v>13</v>
      </c>
    </row>
    <row r="93" s="2" customFormat="1" ht="20.1" customHeight="1" spans="1:9">
      <c r="A93" s="22">
        <v>3</v>
      </c>
      <c r="B93" s="25" t="s">
        <v>161</v>
      </c>
      <c r="C93" s="25" t="s">
        <v>162</v>
      </c>
      <c r="D93" s="24">
        <v>77</v>
      </c>
      <c r="E93" s="24">
        <f t="shared" si="19"/>
        <v>30.8</v>
      </c>
      <c r="F93" s="25">
        <v>75.6</v>
      </c>
      <c r="G93" s="25">
        <f t="shared" si="20"/>
        <v>45.36</v>
      </c>
      <c r="H93" s="24">
        <f t="shared" si="21"/>
        <v>76.16</v>
      </c>
      <c r="I93" s="25"/>
    </row>
    <row r="94" s="2" customFormat="1" ht="20.1" customHeight="1" spans="1:9">
      <c r="A94" s="22">
        <v>4</v>
      </c>
      <c r="B94" s="25" t="s">
        <v>163</v>
      </c>
      <c r="C94" s="25" t="s">
        <v>164</v>
      </c>
      <c r="D94" s="24">
        <v>69</v>
      </c>
      <c r="E94" s="24">
        <f t="shared" si="19"/>
        <v>27.6</v>
      </c>
      <c r="F94" s="25">
        <v>77.6</v>
      </c>
      <c r="G94" s="25">
        <f t="shared" si="20"/>
        <v>46.56</v>
      </c>
      <c r="H94" s="24">
        <f t="shared" si="21"/>
        <v>74.16</v>
      </c>
      <c r="I94" s="25"/>
    </row>
    <row r="95" s="2" customFormat="1" ht="20.1" customHeight="1" spans="1:9">
      <c r="A95" s="22">
        <v>5</v>
      </c>
      <c r="B95" s="25" t="s">
        <v>165</v>
      </c>
      <c r="C95" s="25" t="s">
        <v>166</v>
      </c>
      <c r="D95" s="24">
        <v>92</v>
      </c>
      <c r="E95" s="24">
        <f t="shared" si="19"/>
        <v>36.8</v>
      </c>
      <c r="F95" s="27" t="s">
        <v>16</v>
      </c>
      <c r="G95" s="28"/>
      <c r="H95" s="24">
        <f t="shared" si="21"/>
        <v>36.8</v>
      </c>
      <c r="I95" s="25"/>
    </row>
    <row r="96" customFormat="1" ht="21.1" customHeight="1" spans="1:9">
      <c r="A96" s="22">
        <v>6</v>
      </c>
      <c r="B96" s="25" t="s">
        <v>167</v>
      </c>
      <c r="C96" s="25" t="s">
        <v>168</v>
      </c>
      <c r="D96" s="24">
        <v>72</v>
      </c>
      <c r="E96" s="24">
        <f t="shared" si="19"/>
        <v>28.8</v>
      </c>
      <c r="F96" s="27" t="s">
        <v>16</v>
      </c>
      <c r="G96" s="28"/>
      <c r="H96" s="24">
        <f t="shared" si="21"/>
        <v>28.8</v>
      </c>
      <c r="I96" s="25"/>
    </row>
    <row r="97" ht="26.25" customHeight="1" spans="1:9">
      <c r="A97" s="17" t="s">
        <v>169</v>
      </c>
      <c r="B97" s="18"/>
      <c r="C97" s="19"/>
      <c r="D97" s="20"/>
      <c r="E97" s="20"/>
      <c r="F97" s="21"/>
      <c r="G97" s="21"/>
      <c r="H97" s="20"/>
      <c r="I97" s="30"/>
    </row>
    <row r="98" ht="20.1" customHeight="1" spans="1:9">
      <c r="A98" s="22" t="s">
        <v>2</v>
      </c>
      <c r="B98" s="22" t="s">
        <v>3</v>
      </c>
      <c r="C98" s="23" t="s">
        <v>4</v>
      </c>
      <c r="D98" s="24" t="s">
        <v>5</v>
      </c>
      <c r="E98" s="24" t="s">
        <v>6</v>
      </c>
      <c r="F98" s="25" t="s">
        <v>7</v>
      </c>
      <c r="G98" s="25" t="s">
        <v>8</v>
      </c>
      <c r="H98" s="24" t="s">
        <v>9</v>
      </c>
      <c r="I98" s="22" t="s">
        <v>10</v>
      </c>
    </row>
    <row r="99" s="2" customFormat="1" ht="20.1" customHeight="1" spans="1:9">
      <c r="A99" s="22">
        <v>1</v>
      </c>
      <c r="B99" s="26" t="s">
        <v>170</v>
      </c>
      <c r="C99" s="26" t="s">
        <v>171</v>
      </c>
      <c r="D99" s="24">
        <v>95</v>
      </c>
      <c r="E99" s="24">
        <f t="shared" ref="E99:E102" si="22">D99*40%</f>
        <v>38</v>
      </c>
      <c r="F99" s="25">
        <v>82</v>
      </c>
      <c r="G99" s="25">
        <f t="shared" ref="G99:G102" si="23">F99*0.6</f>
        <v>49.2</v>
      </c>
      <c r="H99" s="24">
        <f t="shared" ref="H99:H102" si="24">E99+G99</f>
        <v>87.2</v>
      </c>
      <c r="I99" s="25" t="s">
        <v>13</v>
      </c>
    </row>
    <row r="100" s="2" customFormat="1" ht="20.1" customHeight="1" spans="1:9">
      <c r="A100" s="22">
        <v>2</v>
      </c>
      <c r="B100" s="26" t="s">
        <v>172</v>
      </c>
      <c r="C100" s="26" t="s">
        <v>173</v>
      </c>
      <c r="D100" s="24">
        <v>77</v>
      </c>
      <c r="E100" s="24">
        <f t="shared" si="22"/>
        <v>30.8</v>
      </c>
      <c r="F100" s="25">
        <v>83</v>
      </c>
      <c r="G100" s="25">
        <f t="shared" si="23"/>
        <v>49.8</v>
      </c>
      <c r="H100" s="24">
        <f t="shared" si="24"/>
        <v>80.6</v>
      </c>
      <c r="I100" s="25"/>
    </row>
    <row r="101" s="2" customFormat="1" ht="20.1" customHeight="1" spans="1:9">
      <c r="A101" s="22">
        <v>3</v>
      </c>
      <c r="B101" s="26" t="s">
        <v>174</v>
      </c>
      <c r="C101" s="26" t="s">
        <v>175</v>
      </c>
      <c r="D101" s="24">
        <v>77</v>
      </c>
      <c r="E101" s="24">
        <f t="shared" si="22"/>
        <v>30.8</v>
      </c>
      <c r="F101" s="25">
        <v>76.2</v>
      </c>
      <c r="G101" s="25">
        <f t="shared" si="23"/>
        <v>45.72</v>
      </c>
      <c r="H101" s="24">
        <f t="shared" si="24"/>
        <v>76.52</v>
      </c>
      <c r="I101" s="25"/>
    </row>
    <row r="102" s="2" customFormat="1" ht="20.1" customHeight="1" spans="1:9">
      <c r="A102" s="22">
        <v>4</v>
      </c>
      <c r="B102" s="26" t="s">
        <v>176</v>
      </c>
      <c r="C102" s="26" t="s">
        <v>177</v>
      </c>
      <c r="D102" s="24">
        <v>77</v>
      </c>
      <c r="E102" s="24">
        <f t="shared" si="22"/>
        <v>30.8</v>
      </c>
      <c r="F102" s="25">
        <v>74.2</v>
      </c>
      <c r="G102" s="25">
        <f t="shared" si="23"/>
        <v>44.52</v>
      </c>
      <c r="H102" s="24">
        <f t="shared" si="24"/>
        <v>75.32</v>
      </c>
      <c r="I102" s="25"/>
    </row>
    <row r="103" ht="26.25" customHeight="1" spans="1:9">
      <c r="A103" s="17" t="s">
        <v>178</v>
      </c>
      <c r="B103" s="18"/>
      <c r="C103" s="19"/>
      <c r="D103" s="20"/>
      <c r="E103" s="20"/>
      <c r="F103" s="21"/>
      <c r="G103" s="21"/>
      <c r="H103" s="20"/>
      <c r="I103" s="30"/>
    </row>
    <row r="104" ht="20.1" customHeight="1" spans="1:9">
      <c r="A104" s="22" t="s">
        <v>2</v>
      </c>
      <c r="B104" s="22" t="s">
        <v>3</v>
      </c>
      <c r="C104" s="23" t="s">
        <v>4</v>
      </c>
      <c r="D104" s="24" t="s">
        <v>5</v>
      </c>
      <c r="E104" s="24" t="s">
        <v>6</v>
      </c>
      <c r="F104" s="25" t="s">
        <v>7</v>
      </c>
      <c r="G104" s="25" t="s">
        <v>8</v>
      </c>
      <c r="H104" s="24" t="s">
        <v>9</v>
      </c>
      <c r="I104" s="22" t="s">
        <v>10</v>
      </c>
    </row>
    <row r="105" s="2" customFormat="1" ht="20.1" customHeight="1" spans="1:9">
      <c r="A105" s="22">
        <v>1</v>
      </c>
      <c r="B105" s="25" t="s">
        <v>179</v>
      </c>
      <c r="C105" s="25" t="s">
        <v>180</v>
      </c>
      <c r="D105" s="24">
        <v>83</v>
      </c>
      <c r="E105" s="24">
        <f t="shared" ref="E105:E107" si="25">D105*40%</f>
        <v>33.2</v>
      </c>
      <c r="F105" s="25">
        <v>80</v>
      </c>
      <c r="G105" s="25">
        <f>F105*0.6</f>
        <v>48</v>
      </c>
      <c r="H105" s="24">
        <f t="shared" ref="H105:H107" si="26">E105+G105</f>
        <v>81.2</v>
      </c>
      <c r="I105" s="25" t="s">
        <v>13</v>
      </c>
    </row>
    <row r="106" s="2" customFormat="1" ht="20.1" customHeight="1" spans="1:9">
      <c r="A106" s="22">
        <v>2</v>
      </c>
      <c r="B106" s="25" t="s">
        <v>181</v>
      </c>
      <c r="C106" s="25" t="s">
        <v>182</v>
      </c>
      <c r="D106" s="24">
        <v>60</v>
      </c>
      <c r="E106" s="24">
        <f t="shared" si="25"/>
        <v>24</v>
      </c>
      <c r="F106" s="25">
        <v>77</v>
      </c>
      <c r="G106" s="25">
        <f>F106*0.6</f>
        <v>46.2</v>
      </c>
      <c r="H106" s="24">
        <f t="shared" si="26"/>
        <v>70.2</v>
      </c>
      <c r="I106" s="25"/>
    </row>
    <row r="107" s="2" customFormat="1" ht="20.1" customHeight="1" spans="1:9">
      <c r="A107" s="22">
        <v>3</v>
      </c>
      <c r="B107" s="25" t="s">
        <v>183</v>
      </c>
      <c r="C107" s="25" t="s">
        <v>184</v>
      </c>
      <c r="D107" s="24">
        <v>62</v>
      </c>
      <c r="E107" s="24">
        <f t="shared" si="25"/>
        <v>24.8</v>
      </c>
      <c r="F107" s="25">
        <v>75.2</v>
      </c>
      <c r="G107" s="25">
        <f>F107*0.6</f>
        <v>45.12</v>
      </c>
      <c r="H107" s="24">
        <f t="shared" si="26"/>
        <v>69.92</v>
      </c>
      <c r="I107" s="25"/>
    </row>
    <row r="108" ht="26.25" customHeight="1" spans="1:9">
      <c r="A108" s="17" t="s">
        <v>185</v>
      </c>
      <c r="B108" s="18"/>
      <c r="C108" s="19"/>
      <c r="D108" s="20"/>
      <c r="E108" s="20"/>
      <c r="F108" s="21"/>
      <c r="G108" s="21"/>
      <c r="H108" s="20"/>
      <c r="I108" s="30"/>
    </row>
    <row r="109" ht="20.1" customHeight="1" spans="1:9">
      <c r="A109" s="22" t="s">
        <v>2</v>
      </c>
      <c r="B109" s="22" t="s">
        <v>3</v>
      </c>
      <c r="C109" s="23" t="s">
        <v>4</v>
      </c>
      <c r="D109" s="24" t="s">
        <v>5</v>
      </c>
      <c r="E109" s="24" t="s">
        <v>6</v>
      </c>
      <c r="F109" s="25" t="s">
        <v>7</v>
      </c>
      <c r="G109" s="25" t="s">
        <v>8</v>
      </c>
      <c r="H109" s="24" t="s">
        <v>9</v>
      </c>
      <c r="I109" s="22" t="s">
        <v>10</v>
      </c>
    </row>
    <row r="110" s="2" customFormat="1" ht="20.1" customHeight="1" spans="1:9">
      <c r="A110" s="22">
        <v>1</v>
      </c>
      <c r="B110" s="26" t="s">
        <v>186</v>
      </c>
      <c r="C110" s="26" t="s">
        <v>187</v>
      </c>
      <c r="D110" s="24">
        <v>74</v>
      </c>
      <c r="E110" s="24">
        <f>D110*40%</f>
        <v>29.6</v>
      </c>
      <c r="F110" s="25">
        <v>81.6</v>
      </c>
      <c r="G110" s="25">
        <f t="shared" ref="G110:G117" si="27">F110*60%</f>
        <v>48.96</v>
      </c>
      <c r="H110" s="24">
        <f t="shared" ref="H110:H117" si="28">G110+E110</f>
        <v>78.56</v>
      </c>
      <c r="I110" s="22" t="s">
        <v>13</v>
      </c>
    </row>
    <row r="111" s="2" customFormat="1" ht="20.1" customHeight="1" spans="1:9">
      <c r="A111" s="22">
        <v>2</v>
      </c>
      <c r="B111" s="26" t="s">
        <v>188</v>
      </c>
      <c r="C111" s="26" t="s">
        <v>189</v>
      </c>
      <c r="D111" s="24">
        <v>65</v>
      </c>
      <c r="E111" s="24">
        <f t="shared" ref="E111:E115" si="29">D111*40%</f>
        <v>26</v>
      </c>
      <c r="F111" s="25">
        <v>76.2</v>
      </c>
      <c r="G111" s="25">
        <f t="shared" si="27"/>
        <v>45.72</v>
      </c>
      <c r="H111" s="24">
        <f t="shared" si="28"/>
        <v>71.72</v>
      </c>
      <c r="I111" s="25"/>
    </row>
    <row r="112" s="2" customFormat="1" ht="20.1" customHeight="1" spans="1:9">
      <c r="A112" s="22">
        <v>3</v>
      </c>
      <c r="B112" s="26" t="s">
        <v>190</v>
      </c>
      <c r="C112" s="26" t="s">
        <v>191</v>
      </c>
      <c r="D112" s="24">
        <v>63</v>
      </c>
      <c r="E112" s="24">
        <f t="shared" si="29"/>
        <v>25.2</v>
      </c>
      <c r="F112" s="27" t="s">
        <v>16</v>
      </c>
      <c r="G112" s="28"/>
      <c r="H112" s="24">
        <f t="shared" si="28"/>
        <v>25.2</v>
      </c>
      <c r="I112" s="25"/>
    </row>
    <row r="113" s="2" customFormat="1" ht="26.25" customHeight="1" spans="1:9">
      <c r="A113" s="17" t="s">
        <v>192</v>
      </c>
      <c r="B113" s="18"/>
      <c r="C113" s="19"/>
      <c r="D113" s="20"/>
      <c r="E113" s="20"/>
      <c r="F113" s="21"/>
      <c r="G113" s="21"/>
      <c r="H113" s="20"/>
      <c r="I113" s="30"/>
    </row>
    <row r="114" s="2" customFormat="1" ht="20.1" customHeight="1" spans="1:9">
      <c r="A114" s="22" t="s">
        <v>2</v>
      </c>
      <c r="B114" s="22" t="s">
        <v>3</v>
      </c>
      <c r="C114" s="23" t="s">
        <v>4</v>
      </c>
      <c r="D114" s="24" t="s">
        <v>5</v>
      </c>
      <c r="E114" s="24" t="s">
        <v>6</v>
      </c>
      <c r="F114" s="25" t="s">
        <v>7</v>
      </c>
      <c r="G114" s="25" t="s">
        <v>8</v>
      </c>
      <c r="H114" s="24" t="s">
        <v>9</v>
      </c>
      <c r="I114" s="22" t="s">
        <v>10</v>
      </c>
    </row>
    <row r="115" s="2" customFormat="1" ht="20.1" customHeight="1" spans="1:9">
      <c r="A115" s="22">
        <v>1</v>
      </c>
      <c r="B115" s="26" t="s">
        <v>193</v>
      </c>
      <c r="C115" s="26" t="s">
        <v>85</v>
      </c>
      <c r="D115" s="24">
        <v>77</v>
      </c>
      <c r="E115" s="24">
        <f t="shared" ref="E115:E117" si="30">D115*40%</f>
        <v>30.8</v>
      </c>
      <c r="F115" s="25">
        <v>81.8</v>
      </c>
      <c r="G115" s="25">
        <f t="shared" si="27"/>
        <v>49.08</v>
      </c>
      <c r="H115" s="24">
        <f t="shared" si="28"/>
        <v>79.88</v>
      </c>
      <c r="I115" s="22" t="s">
        <v>13</v>
      </c>
    </row>
    <row r="116" s="2" customFormat="1" ht="20.1" customHeight="1" spans="1:9">
      <c r="A116" s="22">
        <v>2</v>
      </c>
      <c r="B116" s="26" t="s">
        <v>194</v>
      </c>
      <c r="C116" s="26" t="s">
        <v>195</v>
      </c>
      <c r="D116" s="24">
        <v>79</v>
      </c>
      <c r="E116" s="24">
        <f t="shared" si="30"/>
        <v>31.6</v>
      </c>
      <c r="F116" s="25">
        <v>78.8</v>
      </c>
      <c r="G116" s="25">
        <f t="shared" si="27"/>
        <v>47.28</v>
      </c>
      <c r="H116" s="24">
        <f t="shared" si="28"/>
        <v>78.88</v>
      </c>
      <c r="I116" s="25"/>
    </row>
    <row r="117" s="2" customFormat="1" ht="20.1" customHeight="1" spans="1:9">
      <c r="A117" s="22">
        <v>3</v>
      </c>
      <c r="B117" s="26" t="s">
        <v>196</v>
      </c>
      <c r="C117" s="26" t="s">
        <v>197</v>
      </c>
      <c r="D117" s="24">
        <v>87</v>
      </c>
      <c r="E117" s="24">
        <f t="shared" si="30"/>
        <v>34.8</v>
      </c>
      <c r="F117" s="25">
        <v>70</v>
      </c>
      <c r="G117" s="25">
        <f t="shared" si="27"/>
        <v>42</v>
      </c>
      <c r="H117" s="24">
        <f t="shared" si="28"/>
        <v>76.8</v>
      </c>
      <c r="I117" s="25"/>
    </row>
    <row r="118" s="2" customFormat="1" ht="26.25" customHeight="1" spans="1:9">
      <c r="A118" s="17" t="s">
        <v>198</v>
      </c>
      <c r="B118" s="18"/>
      <c r="C118" s="19"/>
      <c r="D118" s="20"/>
      <c r="E118" s="20"/>
      <c r="F118" s="21"/>
      <c r="G118" s="21"/>
      <c r="H118" s="20"/>
      <c r="I118" s="30"/>
    </row>
    <row r="119" s="2" customFormat="1" ht="20.1" customHeight="1" spans="1:9">
      <c r="A119" s="22" t="s">
        <v>2</v>
      </c>
      <c r="B119" s="22" t="s">
        <v>3</v>
      </c>
      <c r="C119" s="23" t="s">
        <v>4</v>
      </c>
      <c r="D119" s="24" t="s">
        <v>5</v>
      </c>
      <c r="E119" s="24" t="s">
        <v>6</v>
      </c>
      <c r="F119" s="25" t="s">
        <v>7</v>
      </c>
      <c r="G119" s="25" t="s">
        <v>8</v>
      </c>
      <c r="H119" s="24" t="s">
        <v>9</v>
      </c>
      <c r="I119" s="22" t="s">
        <v>10</v>
      </c>
    </row>
    <row r="120" s="2" customFormat="1" ht="20.1" customHeight="1" spans="1:9">
      <c r="A120" s="22">
        <v>1</v>
      </c>
      <c r="B120" s="26" t="s">
        <v>199</v>
      </c>
      <c r="C120" s="26" t="s">
        <v>200</v>
      </c>
      <c r="D120" s="24">
        <v>82</v>
      </c>
      <c r="E120" s="24">
        <f>D120*40%</f>
        <v>32.8</v>
      </c>
      <c r="F120" s="25">
        <v>77.8</v>
      </c>
      <c r="G120" s="25">
        <f>F120*60%</f>
        <v>46.68</v>
      </c>
      <c r="H120" s="24">
        <f>G120+E120</f>
        <v>79.48</v>
      </c>
      <c r="I120" s="22" t="s">
        <v>13</v>
      </c>
    </row>
    <row r="121" s="2" customFormat="1" ht="20.1" customHeight="1" spans="1:9">
      <c r="A121" s="22">
        <v>2</v>
      </c>
      <c r="B121" s="26" t="s">
        <v>201</v>
      </c>
      <c r="C121" s="26" t="s">
        <v>202</v>
      </c>
      <c r="D121" s="24">
        <v>76</v>
      </c>
      <c r="E121" s="24">
        <f>D121*40%</f>
        <v>30.4</v>
      </c>
      <c r="F121" s="27" t="s">
        <v>16</v>
      </c>
      <c r="G121" s="28"/>
      <c r="H121" s="24">
        <f>G121+E121</f>
        <v>30.4</v>
      </c>
      <c r="I121" s="22"/>
    </row>
    <row r="122" s="2" customFormat="1" ht="20.1" customHeight="1" spans="1:9">
      <c r="A122" s="22">
        <v>3</v>
      </c>
      <c r="B122" s="26" t="s">
        <v>203</v>
      </c>
      <c r="C122" s="26" t="s">
        <v>204</v>
      </c>
      <c r="D122" s="24">
        <v>73</v>
      </c>
      <c r="E122" s="24">
        <f>D122*40%</f>
        <v>29.2</v>
      </c>
      <c r="F122" s="27" t="s">
        <v>16</v>
      </c>
      <c r="G122" s="28"/>
      <c r="H122" s="24">
        <f>G122+E122</f>
        <v>29.2</v>
      </c>
      <c r="I122" s="25"/>
    </row>
    <row r="123" s="2" customFormat="1" ht="26.25" customHeight="1" spans="1:9">
      <c r="A123" s="17" t="s">
        <v>205</v>
      </c>
      <c r="B123" s="18"/>
      <c r="C123" s="19"/>
      <c r="D123" s="20"/>
      <c r="E123" s="20"/>
      <c r="F123" s="21"/>
      <c r="G123" s="21"/>
      <c r="H123" s="20"/>
      <c r="I123" s="30"/>
    </row>
    <row r="124" s="2" customFormat="1" ht="20.1" customHeight="1" spans="1:9">
      <c r="A124" s="22" t="s">
        <v>2</v>
      </c>
      <c r="B124" s="22" t="s">
        <v>3</v>
      </c>
      <c r="C124" s="23" t="s">
        <v>4</v>
      </c>
      <c r="D124" s="24" t="s">
        <v>5</v>
      </c>
      <c r="E124" s="24" t="s">
        <v>6</v>
      </c>
      <c r="F124" s="25" t="s">
        <v>7</v>
      </c>
      <c r="G124" s="25" t="s">
        <v>8</v>
      </c>
      <c r="H124" s="24" t="s">
        <v>9</v>
      </c>
      <c r="I124" s="22" t="s">
        <v>10</v>
      </c>
    </row>
    <row r="125" s="2" customFormat="1" ht="20.1" customHeight="1" spans="1:9">
      <c r="A125" s="22">
        <v>1</v>
      </c>
      <c r="B125" s="26" t="s">
        <v>206</v>
      </c>
      <c r="C125" s="26" t="s">
        <v>207</v>
      </c>
      <c r="D125" s="24">
        <v>82</v>
      </c>
      <c r="E125" s="24">
        <f t="shared" ref="E125:E130" si="31">D125*40%</f>
        <v>32.8</v>
      </c>
      <c r="F125" s="25">
        <v>71.2</v>
      </c>
      <c r="G125" s="25">
        <f t="shared" ref="G125:G130" si="32">F125*60%</f>
        <v>42.72</v>
      </c>
      <c r="H125" s="24">
        <f t="shared" ref="H125:H130" si="33">G125+E125</f>
        <v>75.52</v>
      </c>
      <c r="I125" s="22" t="s">
        <v>13</v>
      </c>
    </row>
    <row r="126" s="2" customFormat="1" ht="20.1" customHeight="1" spans="1:9">
      <c r="A126" s="22">
        <v>2</v>
      </c>
      <c r="B126" s="26" t="s">
        <v>208</v>
      </c>
      <c r="C126" s="26" t="s">
        <v>209</v>
      </c>
      <c r="D126" s="24">
        <v>72</v>
      </c>
      <c r="E126" s="24">
        <f t="shared" si="31"/>
        <v>28.8</v>
      </c>
      <c r="F126" s="25">
        <v>75</v>
      </c>
      <c r="G126" s="25">
        <f t="shared" si="32"/>
        <v>45</v>
      </c>
      <c r="H126" s="24">
        <f t="shared" si="33"/>
        <v>73.8</v>
      </c>
      <c r="I126" s="25"/>
    </row>
    <row r="127" s="2" customFormat="1" ht="20.1" customHeight="1" spans="1:9">
      <c r="A127" s="22">
        <v>3</v>
      </c>
      <c r="B127" s="26" t="s">
        <v>210</v>
      </c>
      <c r="C127" s="26" t="s">
        <v>211</v>
      </c>
      <c r="D127" s="24">
        <v>85</v>
      </c>
      <c r="E127" s="24">
        <f t="shared" si="31"/>
        <v>34</v>
      </c>
      <c r="F127" s="27" t="s">
        <v>16</v>
      </c>
      <c r="G127" s="28"/>
      <c r="H127" s="24">
        <f t="shared" si="33"/>
        <v>34</v>
      </c>
      <c r="I127" s="25"/>
    </row>
    <row r="128" s="2" customFormat="1" ht="26.25" customHeight="1" spans="1:9">
      <c r="A128" s="17" t="s">
        <v>212</v>
      </c>
      <c r="B128" s="18"/>
      <c r="C128" s="19"/>
      <c r="D128" s="20"/>
      <c r="E128" s="20"/>
      <c r="F128" s="21"/>
      <c r="G128" s="21"/>
      <c r="H128" s="20"/>
      <c r="I128" s="30"/>
    </row>
    <row r="129" s="2" customFormat="1" ht="20.1" customHeight="1" spans="1:9">
      <c r="A129" s="22" t="s">
        <v>2</v>
      </c>
      <c r="B129" s="22" t="s">
        <v>3</v>
      </c>
      <c r="C129" s="23" t="s">
        <v>4</v>
      </c>
      <c r="D129" s="24" t="s">
        <v>5</v>
      </c>
      <c r="E129" s="24" t="s">
        <v>6</v>
      </c>
      <c r="F129" s="25" t="s">
        <v>7</v>
      </c>
      <c r="G129" s="25" t="s">
        <v>8</v>
      </c>
      <c r="H129" s="24" t="s">
        <v>9</v>
      </c>
      <c r="I129" s="22" t="s">
        <v>10</v>
      </c>
    </row>
    <row r="130" s="2" customFormat="1" ht="20.1" customHeight="1" spans="1:9">
      <c r="A130" s="22">
        <v>1</v>
      </c>
      <c r="B130" s="25" t="s">
        <v>213</v>
      </c>
      <c r="C130" s="25" t="s">
        <v>214</v>
      </c>
      <c r="D130" s="24">
        <v>72</v>
      </c>
      <c r="E130" s="24">
        <f t="shared" si="31"/>
        <v>28.8</v>
      </c>
      <c r="F130" s="25">
        <v>75.3</v>
      </c>
      <c r="G130" s="25">
        <f t="shared" si="32"/>
        <v>45.18</v>
      </c>
      <c r="H130" s="24">
        <f t="shared" si="33"/>
        <v>73.98</v>
      </c>
      <c r="I130" s="25" t="s">
        <v>13</v>
      </c>
    </row>
    <row r="131" s="2" customFormat="1" ht="20.1" customHeight="1" spans="1:9">
      <c r="A131" s="22">
        <v>2</v>
      </c>
      <c r="B131" s="25" t="s">
        <v>215</v>
      </c>
      <c r="C131" s="25" t="s">
        <v>57</v>
      </c>
      <c r="D131" s="24">
        <v>66</v>
      </c>
      <c r="E131" s="24">
        <f t="shared" ref="E131:E136" si="34">D131*40%</f>
        <v>26.4</v>
      </c>
      <c r="F131" s="25">
        <v>78.3</v>
      </c>
      <c r="G131" s="25">
        <f t="shared" ref="G131:G137" si="35">F131*60%</f>
        <v>46.98</v>
      </c>
      <c r="H131" s="24">
        <f t="shared" ref="H131:H138" si="36">G131+E131</f>
        <v>73.38</v>
      </c>
      <c r="I131" s="25" t="s">
        <v>13</v>
      </c>
    </row>
    <row r="132" s="2" customFormat="1" ht="20.1" customHeight="1" spans="1:9">
      <c r="A132" s="22">
        <v>3</v>
      </c>
      <c r="B132" s="25" t="s">
        <v>216</v>
      </c>
      <c r="C132" s="25" t="s">
        <v>217</v>
      </c>
      <c r="D132" s="24">
        <v>60</v>
      </c>
      <c r="E132" s="24">
        <f t="shared" si="34"/>
        <v>24</v>
      </c>
      <c r="F132" s="25">
        <v>80.1</v>
      </c>
      <c r="G132" s="25">
        <f t="shared" si="35"/>
        <v>48.06</v>
      </c>
      <c r="H132" s="24">
        <f t="shared" si="36"/>
        <v>72.06</v>
      </c>
      <c r="I132" s="25" t="s">
        <v>13</v>
      </c>
    </row>
    <row r="133" s="2" customFormat="1" ht="20.1" customHeight="1" spans="1:9">
      <c r="A133" s="22">
        <v>4</v>
      </c>
      <c r="B133" s="25" t="s">
        <v>218</v>
      </c>
      <c r="C133" s="25" t="s">
        <v>219</v>
      </c>
      <c r="D133" s="24">
        <v>61</v>
      </c>
      <c r="E133" s="24">
        <f t="shared" si="34"/>
        <v>24.4</v>
      </c>
      <c r="F133" s="25">
        <v>76.7</v>
      </c>
      <c r="G133" s="25">
        <f t="shared" si="35"/>
        <v>46.02</v>
      </c>
      <c r="H133" s="24">
        <f t="shared" si="36"/>
        <v>70.42</v>
      </c>
      <c r="I133" s="25"/>
    </row>
    <row r="134" s="2" customFormat="1" ht="26.25" customHeight="1" spans="1:9">
      <c r="A134" s="17" t="s">
        <v>220</v>
      </c>
      <c r="B134" s="18"/>
      <c r="C134" s="19"/>
      <c r="D134" s="20"/>
      <c r="E134" s="20"/>
      <c r="F134" s="21"/>
      <c r="G134" s="21"/>
      <c r="H134" s="20"/>
      <c r="I134" s="30"/>
    </row>
    <row r="135" s="2" customFormat="1" ht="20.1" customHeight="1" spans="1:9">
      <c r="A135" s="22" t="s">
        <v>2</v>
      </c>
      <c r="B135" s="22" t="s">
        <v>3</v>
      </c>
      <c r="C135" s="23" t="s">
        <v>4</v>
      </c>
      <c r="D135" s="24" t="s">
        <v>5</v>
      </c>
      <c r="E135" s="24" t="s">
        <v>6</v>
      </c>
      <c r="F135" s="25" t="s">
        <v>7</v>
      </c>
      <c r="G135" s="25" t="s">
        <v>8</v>
      </c>
      <c r="H135" s="24" t="s">
        <v>9</v>
      </c>
      <c r="I135" s="22" t="s">
        <v>10</v>
      </c>
    </row>
    <row r="136" s="2" customFormat="1" ht="20.1" customHeight="1" spans="1:9">
      <c r="A136" s="22">
        <v>1</v>
      </c>
      <c r="B136" s="25" t="s">
        <v>221</v>
      </c>
      <c r="C136" s="25" t="s">
        <v>222</v>
      </c>
      <c r="D136" s="24">
        <v>81</v>
      </c>
      <c r="E136" s="24">
        <f t="shared" si="34"/>
        <v>32.4</v>
      </c>
      <c r="F136" s="25">
        <v>77.5</v>
      </c>
      <c r="G136" s="25">
        <f t="shared" si="35"/>
        <v>46.5</v>
      </c>
      <c r="H136" s="24">
        <f t="shared" si="36"/>
        <v>78.9</v>
      </c>
      <c r="I136" s="25" t="s">
        <v>13</v>
      </c>
    </row>
    <row r="137" s="2" customFormat="1" ht="20.1" customHeight="1" spans="1:9">
      <c r="A137" s="22">
        <v>2</v>
      </c>
      <c r="B137" s="25" t="s">
        <v>223</v>
      </c>
      <c r="C137" s="25" t="s">
        <v>224</v>
      </c>
      <c r="D137" s="24">
        <v>67</v>
      </c>
      <c r="E137" s="24">
        <f t="shared" ref="E137:E141" si="37">D137*40%</f>
        <v>26.8</v>
      </c>
      <c r="F137" s="25">
        <v>85.9</v>
      </c>
      <c r="G137" s="25">
        <f t="shared" si="35"/>
        <v>51.54</v>
      </c>
      <c r="H137" s="24">
        <f t="shared" si="36"/>
        <v>78.34</v>
      </c>
      <c r="I137" s="25" t="s">
        <v>13</v>
      </c>
    </row>
    <row r="138" s="2" customFormat="1" ht="20.1" customHeight="1" spans="1:9">
      <c r="A138" s="22">
        <v>3</v>
      </c>
      <c r="B138" s="25" t="s">
        <v>225</v>
      </c>
      <c r="C138" s="25" t="s">
        <v>226</v>
      </c>
      <c r="D138" s="24">
        <v>63</v>
      </c>
      <c r="E138" s="24">
        <f t="shared" si="37"/>
        <v>25.2</v>
      </c>
      <c r="F138" s="27" t="s">
        <v>16</v>
      </c>
      <c r="G138" s="28"/>
      <c r="H138" s="24">
        <f t="shared" si="36"/>
        <v>25.2</v>
      </c>
      <c r="I138" s="25"/>
    </row>
    <row r="139" s="2" customFormat="1" ht="26.25" customHeight="1" spans="1:9">
      <c r="A139" s="17" t="s">
        <v>227</v>
      </c>
      <c r="B139" s="18"/>
      <c r="C139" s="19"/>
      <c r="D139" s="20"/>
      <c r="E139" s="20"/>
      <c r="F139" s="21"/>
      <c r="G139" s="21"/>
      <c r="H139" s="20"/>
      <c r="I139" s="30"/>
    </row>
    <row r="140" s="2" customFormat="1" ht="20.1" customHeight="1" spans="1:9">
      <c r="A140" s="22" t="s">
        <v>2</v>
      </c>
      <c r="B140" s="22" t="s">
        <v>3</v>
      </c>
      <c r="C140" s="23" t="s">
        <v>4</v>
      </c>
      <c r="D140" s="24" t="s">
        <v>5</v>
      </c>
      <c r="E140" s="24" t="s">
        <v>6</v>
      </c>
      <c r="F140" s="25" t="s">
        <v>7</v>
      </c>
      <c r="G140" s="25" t="s">
        <v>8</v>
      </c>
      <c r="H140" s="24" t="s">
        <v>9</v>
      </c>
      <c r="I140" s="22" t="s">
        <v>10</v>
      </c>
    </row>
    <row r="141" s="2" customFormat="1" ht="20.1" customHeight="1" spans="1:9">
      <c r="A141" s="22">
        <v>1</v>
      </c>
      <c r="B141" s="26" t="s">
        <v>228</v>
      </c>
      <c r="C141" s="26" t="s">
        <v>229</v>
      </c>
      <c r="D141" s="24">
        <v>87</v>
      </c>
      <c r="E141" s="24">
        <f t="shared" ref="E141:E144" si="38">D141*40%</f>
        <v>34.8</v>
      </c>
      <c r="F141" s="25">
        <v>83</v>
      </c>
      <c r="G141" s="25">
        <f>F141*0.6</f>
        <v>49.8</v>
      </c>
      <c r="H141" s="24">
        <f>E141+G141</f>
        <v>84.6</v>
      </c>
      <c r="I141" s="25" t="s">
        <v>13</v>
      </c>
    </row>
    <row r="142" s="2" customFormat="1" ht="20.1" customHeight="1" spans="1:9">
      <c r="A142" s="22">
        <v>2</v>
      </c>
      <c r="B142" s="26" t="s">
        <v>230</v>
      </c>
      <c r="C142" s="26" t="s">
        <v>231</v>
      </c>
      <c r="D142" s="24">
        <v>84</v>
      </c>
      <c r="E142" s="24">
        <f t="shared" si="38"/>
        <v>33.6</v>
      </c>
      <c r="F142" s="25">
        <v>81.2</v>
      </c>
      <c r="G142" s="25">
        <f>F142*0.6</f>
        <v>48.72</v>
      </c>
      <c r="H142" s="24">
        <f>E142+G142</f>
        <v>82.32</v>
      </c>
      <c r="I142" s="25"/>
    </row>
    <row r="143" s="2" customFormat="1" ht="18" customHeight="1" spans="1:9">
      <c r="A143" s="22">
        <v>3</v>
      </c>
      <c r="B143" s="26" t="s">
        <v>232</v>
      </c>
      <c r="C143" s="26" t="s">
        <v>233</v>
      </c>
      <c r="D143" s="24">
        <v>86</v>
      </c>
      <c r="E143" s="24">
        <f t="shared" si="38"/>
        <v>34.4</v>
      </c>
      <c r="F143" s="27" t="s">
        <v>16</v>
      </c>
      <c r="G143" s="28"/>
      <c r="H143" s="24">
        <f>E143</f>
        <v>34.4</v>
      </c>
      <c r="I143" s="25"/>
    </row>
    <row r="144" s="2" customFormat="1" ht="20.1" customHeight="1" spans="1:9">
      <c r="A144" s="22">
        <v>4</v>
      </c>
      <c r="B144" s="26" t="s">
        <v>234</v>
      </c>
      <c r="C144" s="26" t="s">
        <v>235</v>
      </c>
      <c r="D144" s="24">
        <v>84</v>
      </c>
      <c r="E144" s="24">
        <f t="shared" si="38"/>
        <v>33.6</v>
      </c>
      <c r="F144" s="27" t="s">
        <v>16</v>
      </c>
      <c r="G144" s="28"/>
      <c r="H144" s="24">
        <f>E144</f>
        <v>33.6</v>
      </c>
      <c r="I144" s="25"/>
    </row>
    <row r="145" s="2" customFormat="1" ht="26.25" customHeight="1" spans="1:9">
      <c r="A145" s="17" t="s">
        <v>236</v>
      </c>
      <c r="B145" s="18"/>
      <c r="C145" s="19"/>
      <c r="D145" s="20"/>
      <c r="E145" s="20"/>
      <c r="F145" s="21"/>
      <c r="G145" s="21"/>
      <c r="H145" s="20"/>
      <c r="I145" s="30"/>
    </row>
    <row r="146" s="2" customFormat="1" ht="20.1" customHeight="1" spans="1:9">
      <c r="A146" s="22" t="s">
        <v>2</v>
      </c>
      <c r="B146" s="22" t="s">
        <v>3</v>
      </c>
      <c r="C146" s="23" t="s">
        <v>4</v>
      </c>
      <c r="D146" s="24" t="s">
        <v>5</v>
      </c>
      <c r="E146" s="24" t="s">
        <v>6</v>
      </c>
      <c r="F146" s="25" t="s">
        <v>7</v>
      </c>
      <c r="G146" s="25" t="s">
        <v>8</v>
      </c>
      <c r="H146" s="24" t="s">
        <v>9</v>
      </c>
      <c r="I146" s="22" t="s">
        <v>10</v>
      </c>
    </row>
    <row r="147" s="2" customFormat="1" ht="20.1" customHeight="1" spans="1:9">
      <c r="A147" s="22">
        <v>1</v>
      </c>
      <c r="B147" s="26" t="s">
        <v>237</v>
      </c>
      <c r="C147" s="26" t="s">
        <v>238</v>
      </c>
      <c r="D147" s="24">
        <v>90</v>
      </c>
      <c r="E147" s="24">
        <f>D147*40%</f>
        <v>36</v>
      </c>
      <c r="F147" s="25">
        <v>81.8</v>
      </c>
      <c r="G147" s="25">
        <f t="shared" ref="G147:G154" si="39">F147*0.6</f>
        <v>49.08</v>
      </c>
      <c r="H147" s="24">
        <f t="shared" ref="H147:H154" si="40">E147+G147</f>
        <v>85.08</v>
      </c>
      <c r="I147" s="25" t="s">
        <v>13</v>
      </c>
    </row>
    <row r="148" s="2" customFormat="1" ht="20.1" customHeight="1" spans="1:9">
      <c r="A148" s="22">
        <v>2</v>
      </c>
      <c r="B148" s="26" t="s">
        <v>239</v>
      </c>
      <c r="C148" s="26" t="s">
        <v>240</v>
      </c>
      <c r="D148" s="24">
        <v>88</v>
      </c>
      <c r="E148" s="24">
        <f t="shared" ref="E148:E154" si="41">D148*40%</f>
        <v>35.2</v>
      </c>
      <c r="F148" s="25">
        <v>79.3</v>
      </c>
      <c r="G148" s="25">
        <f t="shared" si="39"/>
        <v>47.58</v>
      </c>
      <c r="H148" s="24">
        <f t="shared" si="40"/>
        <v>82.78</v>
      </c>
      <c r="I148" s="25"/>
    </row>
    <row r="149" s="2" customFormat="1" ht="20.1" customHeight="1" spans="1:9">
      <c r="A149" s="22">
        <v>3</v>
      </c>
      <c r="B149" s="26" t="s">
        <v>241</v>
      </c>
      <c r="C149" s="26" t="s">
        <v>242</v>
      </c>
      <c r="D149" s="24">
        <v>83</v>
      </c>
      <c r="E149" s="24">
        <f t="shared" si="41"/>
        <v>33.2</v>
      </c>
      <c r="F149" s="25">
        <v>77.3</v>
      </c>
      <c r="G149" s="25">
        <f t="shared" si="39"/>
        <v>46.38</v>
      </c>
      <c r="H149" s="24">
        <f t="shared" si="40"/>
        <v>79.58</v>
      </c>
      <c r="I149" s="25"/>
    </row>
    <row r="150" s="2" customFormat="1" ht="26.25" customHeight="1" spans="1:9">
      <c r="A150" s="17" t="s">
        <v>243</v>
      </c>
      <c r="B150" s="18"/>
      <c r="C150" s="19"/>
      <c r="D150" s="20"/>
      <c r="E150" s="20"/>
      <c r="F150" s="21"/>
      <c r="G150" s="21"/>
      <c r="H150" s="20"/>
      <c r="I150" s="30"/>
    </row>
    <row r="151" s="2" customFormat="1" ht="20.1" customHeight="1" spans="1:9">
      <c r="A151" s="22" t="s">
        <v>2</v>
      </c>
      <c r="B151" s="22" t="s">
        <v>3</v>
      </c>
      <c r="C151" s="23" t="s">
        <v>4</v>
      </c>
      <c r="D151" s="24" t="s">
        <v>5</v>
      </c>
      <c r="E151" s="24" t="s">
        <v>6</v>
      </c>
      <c r="F151" s="25" t="s">
        <v>7</v>
      </c>
      <c r="G151" s="25" t="s">
        <v>8</v>
      </c>
      <c r="H151" s="24" t="s">
        <v>9</v>
      </c>
      <c r="I151" s="22" t="s">
        <v>10</v>
      </c>
    </row>
    <row r="152" s="2" customFormat="1" ht="20.1" customHeight="1" spans="1:9">
      <c r="A152" s="22">
        <v>1</v>
      </c>
      <c r="B152" s="26" t="s">
        <v>244</v>
      </c>
      <c r="C152" s="26" t="s">
        <v>245</v>
      </c>
      <c r="D152" s="24">
        <v>84</v>
      </c>
      <c r="E152" s="24">
        <f t="shared" si="41"/>
        <v>33.6</v>
      </c>
      <c r="F152" s="25">
        <v>85.2</v>
      </c>
      <c r="G152" s="25">
        <f t="shared" si="39"/>
        <v>51.12</v>
      </c>
      <c r="H152" s="24">
        <f t="shared" si="40"/>
        <v>84.72</v>
      </c>
      <c r="I152" s="25" t="s">
        <v>13</v>
      </c>
    </row>
    <row r="153" s="2" customFormat="1" ht="20.1" customHeight="1" spans="1:9">
      <c r="A153" s="22">
        <v>2</v>
      </c>
      <c r="B153" s="26" t="s">
        <v>246</v>
      </c>
      <c r="C153" s="26" t="s">
        <v>247</v>
      </c>
      <c r="D153" s="24">
        <v>76</v>
      </c>
      <c r="E153" s="24">
        <f t="shared" si="41"/>
        <v>30.4</v>
      </c>
      <c r="F153" s="25">
        <v>77.8</v>
      </c>
      <c r="G153" s="25">
        <f t="shared" si="39"/>
        <v>46.68</v>
      </c>
      <c r="H153" s="24">
        <f t="shared" si="40"/>
        <v>77.08</v>
      </c>
      <c r="I153" s="25"/>
    </row>
    <row r="154" s="2" customFormat="1" ht="20.1" customHeight="1" spans="1:9">
      <c r="A154" s="22">
        <v>3</v>
      </c>
      <c r="B154" s="26" t="s">
        <v>248</v>
      </c>
      <c r="C154" s="26" t="s">
        <v>249</v>
      </c>
      <c r="D154" s="24">
        <v>64</v>
      </c>
      <c r="E154" s="24">
        <f t="shared" si="41"/>
        <v>25.6</v>
      </c>
      <c r="F154" s="25">
        <v>76</v>
      </c>
      <c r="G154" s="25">
        <f t="shared" si="39"/>
        <v>45.6</v>
      </c>
      <c r="H154" s="24">
        <f t="shared" si="40"/>
        <v>71.2</v>
      </c>
      <c r="I154" s="25"/>
    </row>
    <row r="155" s="2" customFormat="1" ht="26.25" customHeight="1" spans="1:9">
      <c r="A155" s="17" t="s">
        <v>250</v>
      </c>
      <c r="B155" s="18"/>
      <c r="C155" s="19"/>
      <c r="D155" s="20"/>
      <c r="E155" s="20"/>
      <c r="F155" s="21"/>
      <c r="G155" s="21"/>
      <c r="H155" s="20"/>
      <c r="I155" s="30"/>
    </row>
    <row r="156" s="2" customFormat="1" ht="20.1" customHeight="1" spans="1:9">
      <c r="A156" s="22" t="s">
        <v>2</v>
      </c>
      <c r="B156" s="22" t="s">
        <v>3</v>
      </c>
      <c r="C156" s="23" t="s">
        <v>4</v>
      </c>
      <c r="D156" s="24" t="s">
        <v>5</v>
      </c>
      <c r="E156" s="24" t="s">
        <v>6</v>
      </c>
      <c r="F156" s="25" t="s">
        <v>7</v>
      </c>
      <c r="G156" s="25" t="s">
        <v>8</v>
      </c>
      <c r="H156" s="24" t="s">
        <v>9</v>
      </c>
      <c r="I156" s="22" t="s">
        <v>10</v>
      </c>
    </row>
    <row r="157" s="2" customFormat="1" ht="20.1" customHeight="1" spans="1:9">
      <c r="A157" s="22">
        <v>1</v>
      </c>
      <c r="B157" s="26" t="s">
        <v>251</v>
      </c>
      <c r="C157" s="26" t="s">
        <v>252</v>
      </c>
      <c r="D157" s="24">
        <v>75</v>
      </c>
      <c r="E157" s="24">
        <f>D157*40%</f>
        <v>30</v>
      </c>
      <c r="F157" s="32">
        <v>83.2</v>
      </c>
      <c r="G157" s="25">
        <f>F157*0.6</f>
        <v>49.92</v>
      </c>
      <c r="H157" s="24">
        <f>E157+G157</f>
        <v>79.92</v>
      </c>
      <c r="I157" s="25" t="s">
        <v>13</v>
      </c>
    </row>
    <row r="158" s="2" customFormat="1" ht="20.1" customHeight="1" spans="1:9">
      <c r="A158" s="22">
        <v>2</v>
      </c>
      <c r="B158" s="26" t="s">
        <v>253</v>
      </c>
      <c r="C158" s="26" t="s">
        <v>254</v>
      </c>
      <c r="D158" s="24">
        <v>78</v>
      </c>
      <c r="E158" s="24">
        <f>D158*40%</f>
        <v>31.2</v>
      </c>
      <c r="F158" s="32">
        <v>73.2</v>
      </c>
      <c r="G158" s="25">
        <f>F158*0.6</f>
        <v>43.92</v>
      </c>
      <c r="H158" s="24">
        <f>E158+G158</f>
        <v>75.12</v>
      </c>
      <c r="I158" s="25"/>
    </row>
    <row r="159" s="2" customFormat="1" ht="20.1" customHeight="1" spans="1:9">
      <c r="A159" s="22">
        <v>3</v>
      </c>
      <c r="B159" s="26" t="s">
        <v>255</v>
      </c>
      <c r="C159" s="26" t="s">
        <v>256</v>
      </c>
      <c r="D159" s="24">
        <v>66</v>
      </c>
      <c r="E159" s="24">
        <f>D159*40%</f>
        <v>26.4</v>
      </c>
      <c r="F159" s="32">
        <v>79.8</v>
      </c>
      <c r="G159" s="25">
        <f>F159*0.6</f>
        <v>47.88</v>
      </c>
      <c r="H159" s="24">
        <f>E159+G159</f>
        <v>74.28</v>
      </c>
      <c r="I159" s="25"/>
    </row>
    <row r="160" s="3" customFormat="1" ht="20.1" customHeight="1" spans="1:9">
      <c r="A160" s="22">
        <v>4</v>
      </c>
      <c r="B160" s="33" t="s">
        <v>257</v>
      </c>
      <c r="C160" s="33" t="s">
        <v>258</v>
      </c>
      <c r="D160" s="34">
        <v>66</v>
      </c>
      <c r="E160" s="34">
        <f>D160*40%</f>
        <v>26.4</v>
      </c>
      <c r="F160" s="35">
        <v>79</v>
      </c>
      <c r="G160" s="36">
        <f>F160*0.6</f>
        <v>47.4</v>
      </c>
      <c r="H160" s="34">
        <f>E160+G160</f>
        <v>73.8</v>
      </c>
      <c r="I160" s="36"/>
    </row>
    <row r="161" s="2" customFormat="1" ht="26.25" customHeight="1" spans="1:9">
      <c r="A161" s="17" t="s">
        <v>259</v>
      </c>
      <c r="B161" s="18"/>
      <c r="C161" s="19"/>
      <c r="D161" s="20"/>
      <c r="E161" s="20"/>
      <c r="F161" s="21"/>
      <c r="G161" s="21"/>
      <c r="H161" s="20"/>
      <c r="I161" s="30"/>
    </row>
    <row r="162" s="2" customFormat="1" ht="20.1" customHeight="1" spans="1:9">
      <c r="A162" s="22" t="s">
        <v>2</v>
      </c>
      <c r="B162" s="22" t="s">
        <v>3</v>
      </c>
      <c r="C162" s="23" t="s">
        <v>4</v>
      </c>
      <c r="D162" s="24" t="s">
        <v>5</v>
      </c>
      <c r="E162" s="24" t="s">
        <v>6</v>
      </c>
      <c r="F162" s="25" t="s">
        <v>7</v>
      </c>
      <c r="G162" s="25" t="s">
        <v>8</v>
      </c>
      <c r="H162" s="24" t="s">
        <v>9</v>
      </c>
      <c r="I162" s="22" t="s">
        <v>10</v>
      </c>
    </row>
    <row r="163" s="2" customFormat="1" ht="20.1" customHeight="1" spans="1:9">
      <c r="A163" s="22">
        <v>1</v>
      </c>
      <c r="B163" s="26" t="s">
        <v>260</v>
      </c>
      <c r="C163" s="26" t="s">
        <v>261</v>
      </c>
      <c r="D163" s="24">
        <v>79</v>
      </c>
      <c r="E163" s="24">
        <f>D163*40%</f>
        <v>31.6</v>
      </c>
      <c r="F163" s="25">
        <v>84.8</v>
      </c>
      <c r="G163" s="25">
        <f t="shared" ref="G163:G165" si="42">F163*0.6</f>
        <v>50.88</v>
      </c>
      <c r="H163" s="24">
        <f t="shared" ref="H163:H165" si="43">E163+G163</f>
        <v>82.48</v>
      </c>
      <c r="I163" s="25" t="s">
        <v>13</v>
      </c>
    </row>
    <row r="164" s="2" customFormat="1" ht="20.1" customHeight="1" spans="1:9">
      <c r="A164" s="22">
        <v>2</v>
      </c>
      <c r="B164" s="26" t="s">
        <v>262</v>
      </c>
      <c r="C164" s="26" t="s">
        <v>263</v>
      </c>
      <c r="D164" s="24">
        <v>75</v>
      </c>
      <c r="E164" s="24">
        <f>D164*40%</f>
        <v>30</v>
      </c>
      <c r="F164" s="25">
        <v>79.4</v>
      </c>
      <c r="G164" s="25">
        <f t="shared" si="42"/>
        <v>47.64</v>
      </c>
      <c r="H164" s="24">
        <f t="shared" si="43"/>
        <v>77.64</v>
      </c>
      <c r="I164" s="25"/>
    </row>
    <row r="165" s="2" customFormat="1" ht="20.1" customHeight="1" spans="1:9">
      <c r="A165" s="22">
        <v>3</v>
      </c>
      <c r="B165" s="26" t="s">
        <v>264</v>
      </c>
      <c r="C165" s="26" t="s">
        <v>57</v>
      </c>
      <c r="D165" s="24">
        <v>72</v>
      </c>
      <c r="E165" s="24">
        <f>D165*40%</f>
        <v>28.8</v>
      </c>
      <c r="F165" s="25">
        <v>78.6</v>
      </c>
      <c r="G165" s="25">
        <f t="shared" si="42"/>
        <v>47.16</v>
      </c>
      <c r="H165" s="24">
        <f t="shared" si="43"/>
        <v>75.96</v>
      </c>
      <c r="I165" s="25"/>
    </row>
    <row r="166" s="2" customFormat="1" ht="26.25" customHeight="1" spans="1:9">
      <c r="A166" s="17" t="s">
        <v>265</v>
      </c>
      <c r="B166" s="18"/>
      <c r="C166" s="19"/>
      <c r="D166" s="20"/>
      <c r="E166" s="20"/>
      <c r="F166" s="21"/>
      <c r="G166" s="21"/>
      <c r="H166" s="20"/>
      <c r="I166" s="30"/>
    </row>
    <row r="167" s="2" customFormat="1" ht="20.1" customHeight="1" spans="1:9">
      <c r="A167" s="22" t="s">
        <v>2</v>
      </c>
      <c r="B167" s="22" t="s">
        <v>3</v>
      </c>
      <c r="C167" s="23" t="s">
        <v>4</v>
      </c>
      <c r="D167" s="24" t="s">
        <v>5</v>
      </c>
      <c r="E167" s="24" t="s">
        <v>6</v>
      </c>
      <c r="F167" s="25" t="s">
        <v>7</v>
      </c>
      <c r="G167" s="25" t="s">
        <v>8</v>
      </c>
      <c r="H167" s="24" t="s">
        <v>9</v>
      </c>
      <c r="I167" s="22" t="s">
        <v>10</v>
      </c>
    </row>
    <row r="168" s="2" customFormat="1" ht="20.1" customHeight="1" spans="1:9">
      <c r="A168" s="22">
        <v>1</v>
      </c>
      <c r="B168" s="26" t="s">
        <v>266</v>
      </c>
      <c r="C168" s="26" t="s">
        <v>267</v>
      </c>
      <c r="D168" s="24">
        <v>76</v>
      </c>
      <c r="E168" s="24">
        <f t="shared" ref="E168:E173" si="44">D168*40%</f>
        <v>30.4</v>
      </c>
      <c r="F168" s="25">
        <v>80.4</v>
      </c>
      <c r="G168" s="25">
        <f>F168*0.6</f>
        <v>48.24</v>
      </c>
      <c r="H168" s="24">
        <f t="shared" ref="H168:H173" si="45">E168+G168</f>
        <v>78.64</v>
      </c>
      <c r="I168" s="25" t="s">
        <v>13</v>
      </c>
    </row>
    <row r="169" s="2" customFormat="1" ht="20.1" customHeight="1" spans="1:9">
      <c r="A169" s="22">
        <v>2</v>
      </c>
      <c r="B169" s="26" t="s">
        <v>268</v>
      </c>
      <c r="C169" s="26" t="s">
        <v>269</v>
      </c>
      <c r="D169" s="24">
        <v>71</v>
      </c>
      <c r="E169" s="24">
        <f t="shared" si="44"/>
        <v>28.4</v>
      </c>
      <c r="F169" s="25">
        <v>80.6</v>
      </c>
      <c r="G169" s="25">
        <f>F169*0.6</f>
        <v>48.36</v>
      </c>
      <c r="H169" s="24">
        <f t="shared" si="45"/>
        <v>76.76</v>
      </c>
      <c r="I169" s="25" t="s">
        <v>13</v>
      </c>
    </row>
    <row r="170" s="2" customFormat="1" ht="20.1" customHeight="1" spans="1:9">
      <c r="A170" s="22">
        <v>3</v>
      </c>
      <c r="B170" s="26" t="s">
        <v>90</v>
      </c>
      <c r="C170" s="26" t="s">
        <v>270</v>
      </c>
      <c r="D170" s="24">
        <v>70</v>
      </c>
      <c r="E170" s="24">
        <f t="shared" si="44"/>
        <v>28</v>
      </c>
      <c r="F170" s="25">
        <v>76.4</v>
      </c>
      <c r="G170" s="25">
        <f>F170*0.6</f>
        <v>45.84</v>
      </c>
      <c r="H170" s="24">
        <f t="shared" si="45"/>
        <v>73.84</v>
      </c>
      <c r="I170" s="25"/>
    </row>
    <row r="171" s="2" customFormat="1" ht="20.1" customHeight="1" spans="1:9">
      <c r="A171" s="22">
        <v>4</v>
      </c>
      <c r="B171" s="26" t="s">
        <v>271</v>
      </c>
      <c r="C171" s="26" t="s">
        <v>272</v>
      </c>
      <c r="D171" s="24">
        <v>76</v>
      </c>
      <c r="E171" s="24">
        <f t="shared" si="44"/>
        <v>30.4</v>
      </c>
      <c r="F171" s="27" t="s">
        <v>16</v>
      </c>
      <c r="G171" s="28"/>
      <c r="H171" s="24">
        <f t="shared" si="45"/>
        <v>30.4</v>
      </c>
      <c r="I171" s="25"/>
    </row>
    <row r="172" s="2" customFormat="1" ht="20.1" customHeight="1" spans="1:9">
      <c r="A172" s="22">
        <v>5</v>
      </c>
      <c r="B172" s="26" t="s">
        <v>273</v>
      </c>
      <c r="C172" s="26" t="s">
        <v>274</v>
      </c>
      <c r="D172" s="24">
        <v>72</v>
      </c>
      <c r="E172" s="24">
        <f t="shared" si="44"/>
        <v>28.8</v>
      </c>
      <c r="F172" s="27" t="s">
        <v>16</v>
      </c>
      <c r="G172" s="28"/>
      <c r="H172" s="24">
        <f t="shared" si="45"/>
        <v>28.8</v>
      </c>
      <c r="I172" s="25"/>
    </row>
    <row r="173" s="2" customFormat="1" ht="20.1" customHeight="1" spans="1:9">
      <c r="A173" s="22">
        <v>6</v>
      </c>
      <c r="B173" s="26" t="s">
        <v>275</v>
      </c>
      <c r="C173" s="26" t="s">
        <v>276</v>
      </c>
      <c r="D173" s="24">
        <v>68</v>
      </c>
      <c r="E173" s="24">
        <f t="shared" si="44"/>
        <v>27.2</v>
      </c>
      <c r="F173" s="27" t="s">
        <v>16</v>
      </c>
      <c r="G173" s="28"/>
      <c r="H173" s="24">
        <f t="shared" si="45"/>
        <v>27.2</v>
      </c>
      <c r="I173" s="25"/>
    </row>
    <row r="174" s="2" customFormat="1" ht="26.25" customHeight="1" spans="1:9">
      <c r="A174" s="17" t="s">
        <v>277</v>
      </c>
      <c r="B174" s="18"/>
      <c r="C174" s="19"/>
      <c r="D174" s="20"/>
      <c r="E174" s="20"/>
      <c r="F174" s="21"/>
      <c r="G174" s="21"/>
      <c r="H174" s="20"/>
      <c r="I174" s="30"/>
    </row>
    <row r="175" s="2" customFormat="1" ht="20.1" customHeight="1" spans="1:9">
      <c r="A175" s="22" t="s">
        <v>2</v>
      </c>
      <c r="B175" s="22" t="s">
        <v>3</v>
      </c>
      <c r="C175" s="23" t="s">
        <v>4</v>
      </c>
      <c r="D175" s="24" t="s">
        <v>5</v>
      </c>
      <c r="E175" s="24" t="s">
        <v>6</v>
      </c>
      <c r="F175" s="25" t="s">
        <v>7</v>
      </c>
      <c r="G175" s="25" t="s">
        <v>8</v>
      </c>
      <c r="H175" s="24" t="s">
        <v>9</v>
      </c>
      <c r="I175" s="22" t="s">
        <v>10</v>
      </c>
    </row>
    <row r="176" s="2" customFormat="1" ht="20.1" customHeight="1" spans="1:9">
      <c r="A176" s="22">
        <v>1</v>
      </c>
      <c r="B176" s="26" t="s">
        <v>278</v>
      </c>
      <c r="C176" s="26" t="s">
        <v>279</v>
      </c>
      <c r="D176" s="24">
        <v>70</v>
      </c>
      <c r="E176" s="24">
        <f>D176*40%</f>
        <v>28</v>
      </c>
      <c r="F176" s="25">
        <v>77.2</v>
      </c>
      <c r="G176" s="25">
        <f>F176*0.6</f>
        <v>46.32</v>
      </c>
      <c r="H176" s="24">
        <f>E176+G176</f>
        <v>74.32</v>
      </c>
      <c r="I176" s="25" t="s">
        <v>13</v>
      </c>
    </row>
    <row r="177" s="2" customFormat="1" ht="20.1" customHeight="1" spans="1:9">
      <c r="A177" s="22">
        <v>2</v>
      </c>
      <c r="B177" s="26" t="s">
        <v>280</v>
      </c>
      <c r="C177" s="26" t="s">
        <v>229</v>
      </c>
      <c r="D177" s="24">
        <v>70</v>
      </c>
      <c r="E177" s="24">
        <f>D177*40%</f>
        <v>28</v>
      </c>
      <c r="F177" s="27" t="s">
        <v>16</v>
      </c>
      <c r="G177" s="28"/>
      <c r="H177" s="24">
        <f>E177</f>
        <v>28</v>
      </c>
      <c r="I177" s="25"/>
    </row>
    <row r="178" s="2" customFormat="1" ht="26.25" customHeight="1" spans="1:9">
      <c r="A178" s="17" t="s">
        <v>281</v>
      </c>
      <c r="B178" s="18"/>
      <c r="C178" s="19"/>
      <c r="D178" s="20"/>
      <c r="E178" s="20"/>
      <c r="F178" s="21"/>
      <c r="G178" s="21"/>
      <c r="H178" s="20"/>
      <c r="I178" s="30"/>
    </row>
    <row r="179" s="2" customFormat="1" ht="20.1" customHeight="1" spans="1:9">
      <c r="A179" s="22" t="s">
        <v>2</v>
      </c>
      <c r="B179" s="22" t="s">
        <v>3</v>
      </c>
      <c r="C179" s="23" t="s">
        <v>4</v>
      </c>
      <c r="D179" s="24" t="s">
        <v>5</v>
      </c>
      <c r="E179" s="24" t="s">
        <v>6</v>
      </c>
      <c r="F179" s="25" t="s">
        <v>7</v>
      </c>
      <c r="G179" s="25" t="s">
        <v>8</v>
      </c>
      <c r="H179" s="24" t="s">
        <v>9</v>
      </c>
      <c r="I179" s="22" t="s">
        <v>10</v>
      </c>
    </row>
    <row r="180" s="2" customFormat="1" ht="20.1" customHeight="1" spans="1:9">
      <c r="A180" s="22">
        <v>1</v>
      </c>
      <c r="B180" s="26" t="s">
        <v>282</v>
      </c>
      <c r="C180" s="26" t="s">
        <v>283</v>
      </c>
      <c r="D180" s="24">
        <v>74</v>
      </c>
      <c r="E180" s="24">
        <f t="shared" ref="E180:E187" si="46">D180*40%</f>
        <v>29.6</v>
      </c>
      <c r="F180" s="25">
        <v>74.4</v>
      </c>
      <c r="G180" s="25">
        <f t="shared" ref="G180:G187" si="47">F180*60%</f>
        <v>44.64</v>
      </c>
      <c r="H180" s="24">
        <f t="shared" ref="H180:H187" si="48">G180+E180</f>
        <v>74.24</v>
      </c>
      <c r="I180" s="25" t="s">
        <v>13</v>
      </c>
    </row>
    <row r="181" s="2" customFormat="1" ht="20.1" customHeight="1" spans="1:9">
      <c r="A181" s="22">
        <v>2</v>
      </c>
      <c r="B181" s="26" t="s">
        <v>284</v>
      </c>
      <c r="C181" s="26" t="s">
        <v>285</v>
      </c>
      <c r="D181" s="24">
        <v>73</v>
      </c>
      <c r="E181" s="24">
        <f t="shared" si="46"/>
        <v>29.2</v>
      </c>
      <c r="F181" s="25">
        <v>72.4</v>
      </c>
      <c r="G181" s="25">
        <f t="shared" si="47"/>
        <v>43.44</v>
      </c>
      <c r="H181" s="24">
        <f t="shared" si="48"/>
        <v>72.64</v>
      </c>
      <c r="I181" s="25" t="s">
        <v>13</v>
      </c>
    </row>
    <row r="182" s="2" customFormat="1" ht="20.1" customHeight="1" spans="1:9">
      <c r="A182" s="22">
        <v>3</v>
      </c>
      <c r="B182" s="26" t="s">
        <v>286</v>
      </c>
      <c r="C182" s="26" t="s">
        <v>287</v>
      </c>
      <c r="D182" s="24">
        <v>73</v>
      </c>
      <c r="E182" s="24">
        <f t="shared" si="46"/>
        <v>29.2</v>
      </c>
      <c r="F182" s="25">
        <v>70.2</v>
      </c>
      <c r="G182" s="25">
        <f t="shared" si="47"/>
        <v>42.12</v>
      </c>
      <c r="H182" s="24">
        <f t="shared" si="48"/>
        <v>71.32</v>
      </c>
      <c r="I182" s="25" t="s">
        <v>13</v>
      </c>
    </row>
    <row r="183" s="2" customFormat="1" ht="20.1" customHeight="1" spans="1:9">
      <c r="A183" s="22">
        <v>4</v>
      </c>
      <c r="B183" s="26" t="s">
        <v>288</v>
      </c>
      <c r="C183" s="26" t="s">
        <v>289</v>
      </c>
      <c r="D183" s="24">
        <v>65</v>
      </c>
      <c r="E183" s="24">
        <f t="shared" si="46"/>
        <v>26</v>
      </c>
      <c r="F183" s="25">
        <v>73.8</v>
      </c>
      <c r="G183" s="25">
        <f t="shared" si="47"/>
        <v>44.28</v>
      </c>
      <c r="H183" s="24">
        <f t="shared" si="48"/>
        <v>70.28</v>
      </c>
      <c r="I183" s="25" t="s">
        <v>13</v>
      </c>
    </row>
    <row r="184" s="2" customFormat="1" ht="20.1" customHeight="1" spans="1:9">
      <c r="A184" s="22">
        <v>5</v>
      </c>
      <c r="B184" s="26" t="s">
        <v>290</v>
      </c>
      <c r="C184" s="26" t="s">
        <v>291</v>
      </c>
      <c r="D184" s="24">
        <v>61</v>
      </c>
      <c r="E184" s="24">
        <f t="shared" si="46"/>
        <v>24.4</v>
      </c>
      <c r="F184" s="25">
        <v>73</v>
      </c>
      <c r="G184" s="25">
        <f t="shared" si="47"/>
        <v>43.8</v>
      </c>
      <c r="H184" s="24">
        <f t="shared" si="48"/>
        <v>68.2</v>
      </c>
      <c r="I184" s="25" t="s">
        <v>13</v>
      </c>
    </row>
    <row r="185" s="2" customFormat="1" ht="20.1" customHeight="1" spans="1:9">
      <c r="A185" s="22">
        <v>6</v>
      </c>
      <c r="B185" s="26" t="s">
        <v>292</v>
      </c>
      <c r="C185" s="26" t="s">
        <v>293</v>
      </c>
      <c r="D185" s="24">
        <v>88</v>
      </c>
      <c r="E185" s="24">
        <f t="shared" si="46"/>
        <v>35.2</v>
      </c>
      <c r="F185" s="27" t="s">
        <v>16</v>
      </c>
      <c r="G185" s="28"/>
      <c r="H185" s="24">
        <f t="shared" si="48"/>
        <v>35.2</v>
      </c>
      <c r="I185" s="25"/>
    </row>
    <row r="186" s="2" customFormat="1" ht="20.1" customHeight="1" spans="1:9">
      <c r="A186" s="22">
        <v>7</v>
      </c>
      <c r="B186" s="26" t="s">
        <v>294</v>
      </c>
      <c r="C186" s="26" t="s">
        <v>295</v>
      </c>
      <c r="D186" s="24">
        <v>82</v>
      </c>
      <c r="E186" s="24">
        <f t="shared" si="46"/>
        <v>32.8</v>
      </c>
      <c r="F186" s="27" t="s">
        <v>16</v>
      </c>
      <c r="G186" s="28"/>
      <c r="H186" s="24">
        <f t="shared" si="48"/>
        <v>32.8</v>
      </c>
      <c r="I186" s="25"/>
    </row>
    <row r="187" s="2" customFormat="1" ht="20.1" customHeight="1" spans="1:9">
      <c r="A187" s="22">
        <v>8</v>
      </c>
      <c r="B187" s="26" t="s">
        <v>296</v>
      </c>
      <c r="C187" s="26" t="s">
        <v>297</v>
      </c>
      <c r="D187" s="24">
        <v>78</v>
      </c>
      <c r="E187" s="24">
        <f t="shared" si="46"/>
        <v>31.2</v>
      </c>
      <c r="F187" s="27" t="s">
        <v>16</v>
      </c>
      <c r="G187" s="28"/>
      <c r="H187" s="24">
        <f t="shared" si="48"/>
        <v>31.2</v>
      </c>
      <c r="I187" s="25"/>
    </row>
    <row r="188" s="2" customFormat="1" ht="26.25" customHeight="1" spans="1:9">
      <c r="A188" s="17" t="s">
        <v>298</v>
      </c>
      <c r="B188" s="18"/>
      <c r="C188" s="19"/>
      <c r="D188" s="20"/>
      <c r="E188" s="20"/>
      <c r="F188" s="21"/>
      <c r="G188" s="21"/>
      <c r="H188" s="20"/>
      <c r="I188" s="30"/>
    </row>
    <row r="189" s="2" customFormat="1" ht="20.1" customHeight="1" spans="1:9">
      <c r="A189" s="22" t="s">
        <v>2</v>
      </c>
      <c r="B189" s="22" t="s">
        <v>3</v>
      </c>
      <c r="C189" s="23" t="s">
        <v>4</v>
      </c>
      <c r="D189" s="24" t="s">
        <v>5</v>
      </c>
      <c r="E189" s="24" t="s">
        <v>6</v>
      </c>
      <c r="F189" s="25" t="s">
        <v>7</v>
      </c>
      <c r="G189" s="25" t="s">
        <v>8</v>
      </c>
      <c r="H189" s="24" t="s">
        <v>9</v>
      </c>
      <c r="I189" s="22" t="s">
        <v>10</v>
      </c>
    </row>
    <row r="190" s="2" customFormat="1" ht="20.1" customHeight="1" spans="1:9">
      <c r="A190" s="22">
        <v>1</v>
      </c>
      <c r="B190" s="25" t="s">
        <v>299</v>
      </c>
      <c r="C190" s="25" t="s">
        <v>300</v>
      </c>
      <c r="D190" s="24">
        <v>84</v>
      </c>
      <c r="E190" s="24">
        <f t="shared" ref="E190:E200" si="49">D190*40%</f>
        <v>33.6</v>
      </c>
      <c r="F190" s="25">
        <v>85.5</v>
      </c>
      <c r="G190" s="25">
        <f t="shared" ref="G190:G199" si="50">F190*60%</f>
        <v>51.3</v>
      </c>
      <c r="H190" s="24">
        <f t="shared" ref="H190:H200" si="51">G190+E190</f>
        <v>84.9</v>
      </c>
      <c r="I190" s="25" t="s">
        <v>13</v>
      </c>
    </row>
    <row r="191" s="2" customFormat="1" ht="20.1" customHeight="1" spans="1:9">
      <c r="A191" s="22">
        <v>2</v>
      </c>
      <c r="B191" s="25" t="s">
        <v>301</v>
      </c>
      <c r="C191" s="25" t="s">
        <v>302</v>
      </c>
      <c r="D191" s="24">
        <v>80</v>
      </c>
      <c r="E191" s="24">
        <f t="shared" si="49"/>
        <v>32</v>
      </c>
      <c r="F191" s="25">
        <v>78.7</v>
      </c>
      <c r="G191" s="25">
        <f t="shared" si="50"/>
        <v>47.22</v>
      </c>
      <c r="H191" s="24">
        <f t="shared" si="51"/>
        <v>79.22</v>
      </c>
      <c r="I191" s="25"/>
    </row>
    <row r="192" s="2" customFormat="1" ht="20.1" customHeight="1" spans="1:9">
      <c r="A192" s="22">
        <v>3</v>
      </c>
      <c r="B192" s="25" t="s">
        <v>303</v>
      </c>
      <c r="C192" s="25" t="s">
        <v>304</v>
      </c>
      <c r="D192" s="24">
        <v>84</v>
      </c>
      <c r="E192" s="24">
        <f t="shared" si="49"/>
        <v>33.6</v>
      </c>
      <c r="F192" s="27" t="s">
        <v>16</v>
      </c>
      <c r="G192" s="28"/>
      <c r="H192" s="24">
        <f t="shared" si="51"/>
        <v>33.6</v>
      </c>
      <c r="I192" s="25"/>
    </row>
    <row r="193" s="2" customFormat="1" ht="26.25" customHeight="1" spans="1:9">
      <c r="A193" s="17" t="s">
        <v>305</v>
      </c>
      <c r="B193" s="18"/>
      <c r="C193" s="19"/>
      <c r="D193" s="20"/>
      <c r="E193" s="20"/>
      <c r="F193" s="21"/>
      <c r="G193" s="21"/>
      <c r="H193" s="20"/>
      <c r="I193" s="30"/>
    </row>
    <row r="194" s="2" customFormat="1" ht="20.1" customHeight="1" spans="1:9">
      <c r="A194" s="22" t="s">
        <v>2</v>
      </c>
      <c r="B194" s="22" t="s">
        <v>3</v>
      </c>
      <c r="C194" s="23" t="s">
        <v>4</v>
      </c>
      <c r="D194" s="24" t="s">
        <v>5</v>
      </c>
      <c r="E194" s="24" t="s">
        <v>6</v>
      </c>
      <c r="F194" s="25" t="s">
        <v>7</v>
      </c>
      <c r="G194" s="25" t="s">
        <v>8</v>
      </c>
      <c r="H194" s="24" t="s">
        <v>9</v>
      </c>
      <c r="I194" s="22" t="s">
        <v>10</v>
      </c>
    </row>
    <row r="195" s="2" customFormat="1" ht="20.1" customHeight="1" spans="1:9">
      <c r="A195" s="22">
        <v>1</v>
      </c>
      <c r="B195" s="26" t="s">
        <v>306</v>
      </c>
      <c r="C195" s="26" t="s">
        <v>307</v>
      </c>
      <c r="D195" s="29">
        <v>92</v>
      </c>
      <c r="E195" s="24">
        <f t="shared" si="49"/>
        <v>36.8</v>
      </c>
      <c r="F195" s="25">
        <v>84.8</v>
      </c>
      <c r="G195" s="25">
        <f t="shared" si="50"/>
        <v>50.88</v>
      </c>
      <c r="H195" s="24">
        <f t="shared" si="51"/>
        <v>87.68</v>
      </c>
      <c r="I195" s="25" t="s">
        <v>13</v>
      </c>
    </row>
    <row r="196" s="2" customFormat="1" ht="20.1" customHeight="1" spans="1:9">
      <c r="A196" s="22">
        <v>2</v>
      </c>
      <c r="B196" s="26" t="s">
        <v>308</v>
      </c>
      <c r="C196" s="26" t="s">
        <v>309</v>
      </c>
      <c r="D196" s="29">
        <v>91</v>
      </c>
      <c r="E196" s="24">
        <f t="shared" si="49"/>
        <v>36.4</v>
      </c>
      <c r="F196" s="25">
        <v>84.4</v>
      </c>
      <c r="G196" s="25">
        <f t="shared" si="50"/>
        <v>50.64</v>
      </c>
      <c r="H196" s="24">
        <f t="shared" si="51"/>
        <v>87.04</v>
      </c>
      <c r="I196" s="25" t="s">
        <v>13</v>
      </c>
    </row>
    <row r="197" s="2" customFormat="1" ht="20.1" customHeight="1" spans="1:9">
      <c r="A197" s="22">
        <v>3</v>
      </c>
      <c r="B197" s="26" t="s">
        <v>310</v>
      </c>
      <c r="C197" s="26" t="s">
        <v>53</v>
      </c>
      <c r="D197" s="29">
        <v>87</v>
      </c>
      <c r="E197" s="24">
        <f t="shared" si="49"/>
        <v>34.8</v>
      </c>
      <c r="F197" s="25">
        <v>80.3</v>
      </c>
      <c r="G197" s="25">
        <f t="shared" si="50"/>
        <v>48.18</v>
      </c>
      <c r="H197" s="24">
        <f t="shared" si="51"/>
        <v>82.98</v>
      </c>
      <c r="I197" s="25"/>
    </row>
    <row r="198" s="2" customFormat="1" ht="20.1" customHeight="1" spans="1:9">
      <c r="A198" s="22">
        <v>4</v>
      </c>
      <c r="B198" s="26" t="s">
        <v>311</v>
      </c>
      <c r="C198" s="26" t="s">
        <v>312</v>
      </c>
      <c r="D198" s="29">
        <v>88</v>
      </c>
      <c r="E198" s="24">
        <f t="shared" si="49"/>
        <v>35.2</v>
      </c>
      <c r="F198" s="25">
        <v>77.8</v>
      </c>
      <c r="G198" s="25">
        <f t="shared" si="50"/>
        <v>46.68</v>
      </c>
      <c r="H198" s="24">
        <f t="shared" si="51"/>
        <v>81.88</v>
      </c>
      <c r="I198" s="25"/>
    </row>
    <row r="199" s="2" customFormat="1" ht="20.1" customHeight="1" spans="1:9">
      <c r="A199" s="22">
        <v>5</v>
      </c>
      <c r="B199" s="26" t="s">
        <v>313</v>
      </c>
      <c r="C199" s="26" t="s">
        <v>314</v>
      </c>
      <c r="D199" s="29">
        <v>86</v>
      </c>
      <c r="E199" s="24">
        <f t="shared" si="49"/>
        <v>34.4</v>
      </c>
      <c r="F199" s="25">
        <v>76.3</v>
      </c>
      <c r="G199" s="25">
        <f t="shared" si="50"/>
        <v>45.78</v>
      </c>
      <c r="H199" s="24">
        <f t="shared" si="51"/>
        <v>80.18</v>
      </c>
      <c r="I199" s="25"/>
    </row>
    <row r="200" s="2" customFormat="1" ht="20.1" customHeight="1" spans="1:9">
      <c r="A200" s="22">
        <v>6</v>
      </c>
      <c r="B200" s="26" t="s">
        <v>315</v>
      </c>
      <c r="C200" s="26" t="s">
        <v>316</v>
      </c>
      <c r="D200" s="29">
        <v>83</v>
      </c>
      <c r="E200" s="24">
        <f t="shared" si="49"/>
        <v>33.2</v>
      </c>
      <c r="F200" s="27" t="s">
        <v>16</v>
      </c>
      <c r="G200" s="28"/>
      <c r="H200" s="24">
        <f t="shared" si="51"/>
        <v>33.2</v>
      </c>
      <c r="I200" s="25"/>
    </row>
    <row r="201" s="2" customFormat="1" ht="26.25" customHeight="1" spans="1:9">
      <c r="A201" s="17" t="s">
        <v>317</v>
      </c>
      <c r="B201" s="18"/>
      <c r="C201" s="19"/>
      <c r="D201" s="20"/>
      <c r="E201" s="20"/>
      <c r="F201" s="21"/>
      <c r="G201" s="21"/>
      <c r="H201" s="20"/>
      <c r="I201" s="30"/>
    </row>
    <row r="202" s="2" customFormat="1" ht="20.1" customHeight="1" spans="1:9">
      <c r="A202" s="22" t="s">
        <v>2</v>
      </c>
      <c r="B202" s="22" t="s">
        <v>3</v>
      </c>
      <c r="C202" s="23" t="s">
        <v>4</v>
      </c>
      <c r="D202" s="24" t="s">
        <v>5</v>
      </c>
      <c r="E202" s="24" t="s">
        <v>6</v>
      </c>
      <c r="F202" s="25" t="s">
        <v>7</v>
      </c>
      <c r="G202" s="25" t="s">
        <v>8</v>
      </c>
      <c r="H202" s="24" t="s">
        <v>9</v>
      </c>
      <c r="I202" s="22" t="s">
        <v>10</v>
      </c>
    </row>
    <row r="203" s="2" customFormat="1" ht="20.1" customHeight="1" spans="1:9">
      <c r="A203" s="22">
        <v>1</v>
      </c>
      <c r="B203" s="26" t="s">
        <v>318</v>
      </c>
      <c r="C203" s="26" t="s">
        <v>319</v>
      </c>
      <c r="D203" s="29">
        <v>67</v>
      </c>
      <c r="E203" s="24">
        <f>D203*40%</f>
        <v>26.8</v>
      </c>
      <c r="F203" s="25">
        <v>81.8</v>
      </c>
      <c r="G203" s="25">
        <f>F203*60%</f>
        <v>49.08</v>
      </c>
      <c r="H203" s="24">
        <f>G203+E203</f>
        <v>75.88</v>
      </c>
      <c r="I203" s="25" t="s">
        <v>13</v>
      </c>
    </row>
    <row r="204" s="2" customFormat="1" ht="20.1" customHeight="1" spans="1:9">
      <c r="A204" s="22">
        <v>2</v>
      </c>
      <c r="B204" s="26" t="s">
        <v>320</v>
      </c>
      <c r="C204" s="26" t="s">
        <v>321</v>
      </c>
      <c r="D204" s="29">
        <v>77</v>
      </c>
      <c r="E204" s="24">
        <f>D204*40%</f>
        <v>30.8</v>
      </c>
      <c r="F204" s="25">
        <v>73.4</v>
      </c>
      <c r="G204" s="25">
        <f>F204*60%</f>
        <v>44.04</v>
      </c>
      <c r="H204" s="24">
        <f>G204+E204</f>
        <v>74.84</v>
      </c>
      <c r="I204" s="22"/>
    </row>
    <row r="205" s="2" customFormat="1" ht="20.1" customHeight="1" spans="1:9">
      <c r="A205" s="22">
        <v>3</v>
      </c>
      <c r="B205" s="26" t="s">
        <v>322</v>
      </c>
      <c r="C205" s="26" t="s">
        <v>323</v>
      </c>
      <c r="D205" s="29">
        <v>69</v>
      </c>
      <c r="E205" s="24">
        <f>D205*40%</f>
        <v>27.6</v>
      </c>
      <c r="F205" s="25">
        <v>76.8</v>
      </c>
      <c r="G205" s="25">
        <f>F205*60%</f>
        <v>46.08</v>
      </c>
      <c r="H205" s="24">
        <f>G205+E205</f>
        <v>73.68</v>
      </c>
      <c r="I205" s="22"/>
    </row>
    <row r="206" s="2" customFormat="1" ht="26.25" customHeight="1" spans="1:9">
      <c r="A206" s="17" t="s">
        <v>324</v>
      </c>
      <c r="B206" s="18"/>
      <c r="C206" s="19"/>
      <c r="D206" s="20"/>
      <c r="E206" s="20"/>
      <c r="F206" s="21"/>
      <c r="G206" s="21"/>
      <c r="H206" s="20"/>
      <c r="I206" s="30"/>
    </row>
    <row r="207" s="2" customFormat="1" ht="20.1" customHeight="1" spans="1:9">
      <c r="A207" s="22" t="s">
        <v>2</v>
      </c>
      <c r="B207" s="22" t="s">
        <v>3</v>
      </c>
      <c r="C207" s="23" t="s">
        <v>4</v>
      </c>
      <c r="D207" s="24" t="s">
        <v>5</v>
      </c>
      <c r="E207" s="24" t="s">
        <v>6</v>
      </c>
      <c r="F207" s="25" t="s">
        <v>7</v>
      </c>
      <c r="G207" s="25" t="s">
        <v>8</v>
      </c>
      <c r="H207" s="24" t="s">
        <v>9</v>
      </c>
      <c r="I207" s="22" t="s">
        <v>10</v>
      </c>
    </row>
    <row r="208" s="2" customFormat="1" ht="20.1" customHeight="1" spans="1:9">
      <c r="A208" s="22">
        <v>1</v>
      </c>
      <c r="B208" s="26" t="s">
        <v>325</v>
      </c>
      <c r="C208" s="26" t="s">
        <v>326</v>
      </c>
      <c r="D208" s="29">
        <v>85</v>
      </c>
      <c r="E208" s="24">
        <f>D208*40%</f>
        <v>34</v>
      </c>
      <c r="F208" s="25">
        <v>81.4</v>
      </c>
      <c r="G208" s="25">
        <f>F208*60%</f>
        <v>48.84</v>
      </c>
      <c r="H208" s="24">
        <f>G208+E208</f>
        <v>82.84</v>
      </c>
      <c r="I208" s="25" t="s">
        <v>13</v>
      </c>
    </row>
    <row r="209" s="2" customFormat="1" ht="20.1" customHeight="1" spans="1:9">
      <c r="A209" s="22">
        <v>2</v>
      </c>
      <c r="B209" s="26" t="s">
        <v>327</v>
      </c>
      <c r="C209" s="26" t="s">
        <v>328</v>
      </c>
      <c r="D209" s="29">
        <v>82</v>
      </c>
      <c r="E209" s="24">
        <f>D209*40%</f>
        <v>32.8</v>
      </c>
      <c r="F209" s="25">
        <v>79</v>
      </c>
      <c r="G209" s="25">
        <f>F209*60%</f>
        <v>47.4</v>
      </c>
      <c r="H209" s="24">
        <f>G209+E209</f>
        <v>80.2</v>
      </c>
      <c r="I209" s="25"/>
    </row>
    <row r="210" s="2" customFormat="1" ht="20.1" customHeight="1" spans="1:9">
      <c r="A210" s="22">
        <v>3</v>
      </c>
      <c r="B210" s="26" t="s">
        <v>329</v>
      </c>
      <c r="C210" s="26" t="s">
        <v>330</v>
      </c>
      <c r="D210" s="29">
        <v>91</v>
      </c>
      <c r="E210" s="24">
        <f>D210*40%</f>
        <v>36.4</v>
      </c>
      <c r="F210" s="27" t="s">
        <v>16</v>
      </c>
      <c r="G210" s="28"/>
      <c r="H210" s="24">
        <f>G210+E210</f>
        <v>36.4</v>
      </c>
      <c r="I210" s="25"/>
    </row>
    <row r="211" s="2" customFormat="1" ht="26.25" customHeight="1" spans="1:9">
      <c r="A211" s="17" t="s">
        <v>331</v>
      </c>
      <c r="B211" s="18"/>
      <c r="C211" s="19"/>
      <c r="D211" s="20"/>
      <c r="E211" s="20"/>
      <c r="F211" s="21"/>
      <c r="G211" s="21"/>
      <c r="H211" s="20"/>
      <c r="I211" s="30"/>
    </row>
    <row r="212" s="2" customFormat="1" ht="20.1" customHeight="1" spans="1:9">
      <c r="A212" s="22" t="s">
        <v>2</v>
      </c>
      <c r="B212" s="22" t="s">
        <v>3</v>
      </c>
      <c r="C212" s="23" t="s">
        <v>4</v>
      </c>
      <c r="D212" s="24" t="s">
        <v>5</v>
      </c>
      <c r="E212" s="24" t="s">
        <v>6</v>
      </c>
      <c r="F212" s="25" t="s">
        <v>7</v>
      </c>
      <c r="G212" s="25" t="s">
        <v>8</v>
      </c>
      <c r="H212" s="24" t="s">
        <v>9</v>
      </c>
      <c r="I212" s="22" t="s">
        <v>10</v>
      </c>
    </row>
    <row r="213" s="2" customFormat="1" ht="20.1" customHeight="1" spans="1:9">
      <c r="A213" s="22">
        <v>1</v>
      </c>
      <c r="B213" s="26" t="s">
        <v>332</v>
      </c>
      <c r="C213" s="26" t="s">
        <v>333</v>
      </c>
      <c r="D213" s="29">
        <v>77</v>
      </c>
      <c r="E213" s="24">
        <f t="shared" ref="E213:E223" si="52">D213*40%</f>
        <v>30.8</v>
      </c>
      <c r="F213" s="25">
        <v>73.6</v>
      </c>
      <c r="G213" s="25">
        <f t="shared" ref="G213:G223" si="53">F213*60%</f>
        <v>44.16</v>
      </c>
      <c r="H213" s="24">
        <f t="shared" ref="H213:H223" si="54">G213+E213</f>
        <v>74.96</v>
      </c>
      <c r="I213" s="25" t="s">
        <v>13</v>
      </c>
    </row>
    <row r="214" s="2" customFormat="1" ht="20.1" customHeight="1" spans="1:9">
      <c r="A214" s="22">
        <v>2</v>
      </c>
      <c r="B214" s="26" t="s">
        <v>334</v>
      </c>
      <c r="C214" s="26" t="s">
        <v>335</v>
      </c>
      <c r="D214" s="29">
        <v>82</v>
      </c>
      <c r="E214" s="24">
        <f t="shared" si="52"/>
        <v>32.8</v>
      </c>
      <c r="F214" s="25">
        <v>66.8</v>
      </c>
      <c r="G214" s="25">
        <f t="shared" si="53"/>
        <v>40.08</v>
      </c>
      <c r="H214" s="24">
        <f t="shared" si="54"/>
        <v>72.88</v>
      </c>
      <c r="I214" s="25"/>
    </row>
    <row r="215" s="2" customFormat="1" ht="20.1" customHeight="1" spans="1:9">
      <c r="A215" s="22">
        <v>3</v>
      </c>
      <c r="B215" s="26" t="s">
        <v>336</v>
      </c>
      <c r="C215" s="26" t="s">
        <v>337</v>
      </c>
      <c r="D215" s="29">
        <v>81</v>
      </c>
      <c r="E215" s="24">
        <f t="shared" si="52"/>
        <v>32.4</v>
      </c>
      <c r="F215" s="27" t="s">
        <v>16</v>
      </c>
      <c r="G215" s="28"/>
      <c r="H215" s="24">
        <f t="shared" si="54"/>
        <v>32.4</v>
      </c>
      <c r="I215" s="25"/>
    </row>
    <row r="216" spans="1:9">
      <c r="A216" s="17" t="s">
        <v>338</v>
      </c>
      <c r="B216" s="18"/>
      <c r="C216" s="19"/>
      <c r="D216" s="20"/>
      <c r="E216" s="20"/>
      <c r="F216" s="21"/>
      <c r="G216" s="21"/>
      <c r="H216" s="20"/>
      <c r="I216" s="30"/>
    </row>
    <row r="217" ht="14.25" spans="1:9">
      <c r="A217" s="22" t="s">
        <v>2</v>
      </c>
      <c r="B217" s="22" t="s">
        <v>3</v>
      </c>
      <c r="C217" s="23" t="s">
        <v>4</v>
      </c>
      <c r="D217" s="24" t="s">
        <v>5</v>
      </c>
      <c r="E217" s="24" t="s">
        <v>6</v>
      </c>
      <c r="F217" s="25" t="s">
        <v>7</v>
      </c>
      <c r="G217" s="25" t="s">
        <v>8</v>
      </c>
      <c r="H217" s="24" t="s">
        <v>9</v>
      </c>
      <c r="I217" s="22" t="s">
        <v>10</v>
      </c>
    </row>
    <row r="218" ht="20.1" customHeight="1" spans="1:9">
      <c r="A218" s="22">
        <v>1</v>
      </c>
      <c r="B218" s="25" t="s">
        <v>339</v>
      </c>
      <c r="C218" s="25" t="s">
        <v>340</v>
      </c>
      <c r="D218" s="24">
        <v>66</v>
      </c>
      <c r="E218" s="24">
        <f t="shared" si="52"/>
        <v>26.4</v>
      </c>
      <c r="F218" s="25">
        <v>80.6</v>
      </c>
      <c r="G218" s="25">
        <f t="shared" si="53"/>
        <v>48.36</v>
      </c>
      <c r="H218" s="24">
        <f t="shared" si="54"/>
        <v>74.76</v>
      </c>
      <c r="I218" s="25" t="s">
        <v>13</v>
      </c>
    </row>
    <row r="219" ht="20.1" customHeight="1" spans="1:9">
      <c r="A219" s="22">
        <v>2</v>
      </c>
      <c r="B219" s="25" t="s">
        <v>341</v>
      </c>
      <c r="C219" s="25" t="s">
        <v>342</v>
      </c>
      <c r="D219" s="24">
        <v>64</v>
      </c>
      <c r="E219" s="24">
        <f t="shared" si="52"/>
        <v>25.6</v>
      </c>
      <c r="F219" s="25">
        <v>79.6</v>
      </c>
      <c r="G219" s="25">
        <f t="shared" si="53"/>
        <v>47.76</v>
      </c>
      <c r="H219" s="24">
        <f t="shared" si="54"/>
        <v>73.36</v>
      </c>
      <c r="I219" s="25" t="s">
        <v>13</v>
      </c>
    </row>
    <row r="220" ht="20.1" customHeight="1" spans="1:9">
      <c r="A220" s="22">
        <v>3</v>
      </c>
      <c r="B220" s="25" t="s">
        <v>343</v>
      </c>
      <c r="C220" s="25" t="s">
        <v>344</v>
      </c>
      <c r="D220" s="24">
        <v>72</v>
      </c>
      <c r="E220" s="24">
        <f t="shared" si="52"/>
        <v>28.8</v>
      </c>
      <c r="F220" s="25">
        <v>70.6</v>
      </c>
      <c r="G220" s="25">
        <f t="shared" si="53"/>
        <v>42.36</v>
      </c>
      <c r="H220" s="24">
        <f t="shared" si="54"/>
        <v>71.16</v>
      </c>
      <c r="I220" s="25" t="s">
        <v>13</v>
      </c>
    </row>
    <row r="221" ht="20.1" customHeight="1" spans="1:9">
      <c r="A221" s="22">
        <v>4</v>
      </c>
      <c r="B221" s="25" t="s">
        <v>345</v>
      </c>
      <c r="C221" s="25" t="s">
        <v>346</v>
      </c>
      <c r="D221" s="24">
        <v>66</v>
      </c>
      <c r="E221" s="24">
        <f t="shared" si="52"/>
        <v>26.4</v>
      </c>
      <c r="F221" s="25">
        <v>72.7</v>
      </c>
      <c r="G221" s="25">
        <f t="shared" si="53"/>
        <v>43.62</v>
      </c>
      <c r="H221" s="24">
        <f t="shared" si="54"/>
        <v>70.02</v>
      </c>
      <c r="I221" s="42"/>
    </row>
    <row r="222" ht="20.1" customHeight="1" spans="1:9">
      <c r="A222" s="22">
        <v>5</v>
      </c>
      <c r="B222" s="25" t="s">
        <v>347</v>
      </c>
      <c r="C222" s="25" t="s">
        <v>348</v>
      </c>
      <c r="D222" s="24">
        <v>62</v>
      </c>
      <c r="E222" s="24">
        <f t="shared" si="52"/>
        <v>24.8</v>
      </c>
      <c r="F222" s="25">
        <v>74</v>
      </c>
      <c r="G222" s="25">
        <f t="shared" si="53"/>
        <v>44.4</v>
      </c>
      <c r="H222" s="24">
        <f t="shared" si="54"/>
        <v>69.2</v>
      </c>
      <c r="I222" s="42"/>
    </row>
    <row r="223" ht="20.1" customHeight="1" spans="1:9">
      <c r="A223" s="22">
        <v>6</v>
      </c>
      <c r="B223" s="25" t="s">
        <v>349</v>
      </c>
      <c r="C223" s="25" t="s">
        <v>350</v>
      </c>
      <c r="D223" s="24">
        <v>62</v>
      </c>
      <c r="E223" s="24">
        <f t="shared" si="52"/>
        <v>24.8</v>
      </c>
      <c r="F223" s="27" t="s">
        <v>16</v>
      </c>
      <c r="G223" s="28"/>
      <c r="H223" s="24">
        <f t="shared" si="54"/>
        <v>24.8</v>
      </c>
      <c r="I223" s="42"/>
    </row>
    <row r="224" ht="20.1" customHeight="1" spans="1:9">
      <c r="A224" s="17" t="s">
        <v>351</v>
      </c>
      <c r="B224" s="18"/>
      <c r="C224" s="19"/>
      <c r="D224" s="20"/>
      <c r="E224" s="20"/>
      <c r="F224" s="21"/>
      <c r="G224" s="21"/>
      <c r="H224" s="20"/>
      <c r="I224" s="30"/>
    </row>
    <row r="225" ht="20.1" customHeight="1" spans="1:9">
      <c r="A225" s="22" t="s">
        <v>2</v>
      </c>
      <c r="B225" s="22" t="s">
        <v>3</v>
      </c>
      <c r="C225" s="23" t="s">
        <v>4</v>
      </c>
      <c r="D225" s="24" t="s">
        <v>5</v>
      </c>
      <c r="E225" s="24" t="s">
        <v>6</v>
      </c>
      <c r="F225" s="25" t="s">
        <v>7</v>
      </c>
      <c r="G225" s="25" t="s">
        <v>8</v>
      </c>
      <c r="H225" s="24" t="s">
        <v>9</v>
      </c>
      <c r="I225" s="22" t="s">
        <v>10</v>
      </c>
    </row>
    <row r="226" ht="20.1" customHeight="1" spans="1:9">
      <c r="A226" s="22">
        <v>1</v>
      </c>
      <c r="B226" s="26" t="s">
        <v>352</v>
      </c>
      <c r="C226" s="26" t="s">
        <v>353</v>
      </c>
      <c r="D226" s="24">
        <v>65</v>
      </c>
      <c r="E226" s="24">
        <f t="shared" ref="E226:E233" si="55">D226*40%</f>
        <v>26</v>
      </c>
      <c r="F226" s="25">
        <v>73</v>
      </c>
      <c r="G226" s="25">
        <f>F226*60%</f>
        <v>43.8</v>
      </c>
      <c r="H226" s="24">
        <f>G226+E226</f>
        <v>69.8</v>
      </c>
      <c r="I226" s="25" t="s">
        <v>13</v>
      </c>
    </row>
    <row r="227" ht="20.1" customHeight="1" spans="1:9">
      <c r="A227" s="22">
        <v>2</v>
      </c>
      <c r="B227" s="26" t="s">
        <v>354</v>
      </c>
      <c r="C227" s="26" t="s">
        <v>355</v>
      </c>
      <c r="D227" s="24">
        <v>61</v>
      </c>
      <c r="E227" s="24">
        <f t="shared" si="55"/>
        <v>24.4</v>
      </c>
      <c r="F227" s="25">
        <v>71.6</v>
      </c>
      <c r="G227" s="25">
        <f>F227*60%</f>
        <v>42.96</v>
      </c>
      <c r="H227" s="24">
        <f>G227+E227</f>
        <v>67.36</v>
      </c>
      <c r="I227" s="25"/>
    </row>
    <row r="228" spans="1:9">
      <c r="A228" s="17" t="s">
        <v>356</v>
      </c>
      <c r="B228" s="18"/>
      <c r="C228" s="19"/>
      <c r="D228" s="20"/>
      <c r="E228" s="20"/>
      <c r="F228" s="21"/>
      <c r="G228" s="21"/>
      <c r="H228" s="20"/>
      <c r="I228" s="30"/>
    </row>
    <row r="229" ht="14.25" spans="1:9">
      <c r="A229" s="22" t="s">
        <v>2</v>
      </c>
      <c r="B229" s="22" t="s">
        <v>3</v>
      </c>
      <c r="C229" s="23" t="s">
        <v>4</v>
      </c>
      <c r="D229" s="24" t="s">
        <v>5</v>
      </c>
      <c r="E229" s="24" t="s">
        <v>6</v>
      </c>
      <c r="F229" s="25" t="s">
        <v>7</v>
      </c>
      <c r="G229" s="25" t="s">
        <v>8</v>
      </c>
      <c r="H229" s="24" t="s">
        <v>9</v>
      </c>
      <c r="I229" s="22" t="s">
        <v>10</v>
      </c>
    </row>
    <row r="230" ht="20.1" customHeight="1" spans="1:9">
      <c r="A230" s="22">
        <v>1</v>
      </c>
      <c r="B230" s="26" t="s">
        <v>357</v>
      </c>
      <c r="C230" s="26" t="s">
        <v>358</v>
      </c>
      <c r="D230" s="24">
        <v>72</v>
      </c>
      <c r="E230" s="24">
        <f t="shared" si="55"/>
        <v>28.8</v>
      </c>
      <c r="F230" s="25">
        <v>81.1</v>
      </c>
      <c r="G230" s="25">
        <f>F230*0.6</f>
        <v>48.66</v>
      </c>
      <c r="H230" s="24">
        <f>E230+G230</f>
        <v>77.46</v>
      </c>
      <c r="I230" s="25" t="s">
        <v>13</v>
      </c>
    </row>
    <row r="231" ht="20.1" customHeight="1" spans="1:9">
      <c r="A231" s="22">
        <v>2</v>
      </c>
      <c r="B231" s="26" t="s">
        <v>359</v>
      </c>
      <c r="C231" s="26" t="s">
        <v>360</v>
      </c>
      <c r="D231" s="24">
        <v>69</v>
      </c>
      <c r="E231" s="24">
        <f t="shared" si="55"/>
        <v>27.6</v>
      </c>
      <c r="F231" s="25">
        <v>79.6</v>
      </c>
      <c r="G231" s="25">
        <f>F231*0.6</f>
        <v>47.76</v>
      </c>
      <c r="H231" s="24">
        <f>E231+G231</f>
        <v>75.36</v>
      </c>
      <c r="I231" s="25" t="s">
        <v>13</v>
      </c>
    </row>
    <row r="232" ht="20.1" customHeight="1" spans="1:9">
      <c r="A232" s="22">
        <v>3</v>
      </c>
      <c r="B232" s="26" t="s">
        <v>361</v>
      </c>
      <c r="C232" s="26" t="s">
        <v>229</v>
      </c>
      <c r="D232" s="24">
        <v>64</v>
      </c>
      <c r="E232" s="24">
        <f t="shared" si="55"/>
        <v>25.6</v>
      </c>
      <c r="F232" s="25">
        <v>82.6</v>
      </c>
      <c r="G232" s="25">
        <f>F232*0.6</f>
        <v>49.56</v>
      </c>
      <c r="H232" s="24">
        <f>E232+G232</f>
        <v>75.16</v>
      </c>
      <c r="I232" s="25" t="s">
        <v>13</v>
      </c>
    </row>
    <row r="233" ht="20.1" customHeight="1" spans="1:9">
      <c r="A233" s="22">
        <v>4</v>
      </c>
      <c r="B233" s="26" t="s">
        <v>362</v>
      </c>
      <c r="C233" s="26" t="s">
        <v>363</v>
      </c>
      <c r="D233" s="24">
        <v>64</v>
      </c>
      <c r="E233" s="24">
        <f t="shared" si="55"/>
        <v>25.6</v>
      </c>
      <c r="F233" s="25">
        <v>80.5</v>
      </c>
      <c r="G233" s="25">
        <f>F233*0.6</f>
        <v>48.3</v>
      </c>
      <c r="H233" s="24">
        <f>E233+G233</f>
        <v>73.9</v>
      </c>
      <c r="I233" s="42"/>
    </row>
    <row r="234" spans="1:9">
      <c r="A234" s="17" t="s">
        <v>364</v>
      </c>
      <c r="B234" s="18"/>
      <c r="C234" s="19"/>
      <c r="D234" s="20"/>
      <c r="E234" s="20"/>
      <c r="F234" s="21"/>
      <c r="G234" s="21"/>
      <c r="H234" s="20"/>
      <c r="I234" s="30"/>
    </row>
    <row r="235" ht="14.25" spans="1:9">
      <c r="A235" s="22" t="s">
        <v>2</v>
      </c>
      <c r="B235" s="22" t="s">
        <v>3</v>
      </c>
      <c r="C235" s="23" t="s">
        <v>4</v>
      </c>
      <c r="D235" s="24" t="s">
        <v>5</v>
      </c>
      <c r="E235" s="24" t="s">
        <v>6</v>
      </c>
      <c r="F235" s="25" t="s">
        <v>7</v>
      </c>
      <c r="G235" s="25" t="s">
        <v>8</v>
      </c>
      <c r="H235" s="24" t="s">
        <v>9</v>
      </c>
      <c r="I235" s="22" t="s">
        <v>10</v>
      </c>
    </row>
    <row r="236" ht="20.1" customHeight="1" spans="1:9">
      <c r="A236" s="22">
        <v>1</v>
      </c>
      <c r="B236" s="26" t="s">
        <v>365</v>
      </c>
      <c r="C236" s="26" t="s">
        <v>366</v>
      </c>
      <c r="D236" s="24">
        <v>72</v>
      </c>
      <c r="E236" s="24">
        <f>D236*40%</f>
        <v>28.8</v>
      </c>
      <c r="F236" s="25">
        <v>71</v>
      </c>
      <c r="G236" s="25">
        <f>F236*0.6</f>
        <v>42.6</v>
      </c>
      <c r="H236" s="24">
        <f>E236+G236</f>
        <v>71.4</v>
      </c>
      <c r="I236" s="25" t="s">
        <v>13</v>
      </c>
    </row>
    <row r="237" ht="20.1" customHeight="1" spans="1:9">
      <c r="A237" s="37" t="s">
        <v>367</v>
      </c>
      <c r="B237" s="38"/>
      <c r="C237" s="39"/>
      <c r="D237" s="40"/>
      <c r="E237" s="40"/>
      <c r="F237" s="41"/>
      <c r="G237" s="41"/>
      <c r="H237" s="40"/>
      <c r="I237" s="43"/>
    </row>
    <row r="238" ht="20.1" customHeight="1" spans="1:9">
      <c r="A238" s="22" t="s">
        <v>2</v>
      </c>
      <c r="B238" s="22" t="s">
        <v>3</v>
      </c>
      <c r="C238" s="23" t="s">
        <v>4</v>
      </c>
      <c r="D238" s="24" t="s">
        <v>5</v>
      </c>
      <c r="E238" s="24" t="s">
        <v>6</v>
      </c>
      <c r="F238" s="25" t="s">
        <v>7</v>
      </c>
      <c r="G238" s="25" t="s">
        <v>8</v>
      </c>
      <c r="H238" s="24" t="s">
        <v>9</v>
      </c>
      <c r="I238" s="22" t="s">
        <v>10</v>
      </c>
    </row>
    <row r="239" ht="20.1" customHeight="1" spans="1:9">
      <c r="A239" s="26">
        <v>1</v>
      </c>
      <c r="B239" s="26" t="s">
        <v>368</v>
      </c>
      <c r="C239" s="26" t="s">
        <v>369</v>
      </c>
      <c r="D239" s="29">
        <v>83</v>
      </c>
      <c r="E239" s="24">
        <f>D239*40%</f>
        <v>33.2</v>
      </c>
      <c r="F239" s="25">
        <v>86.8</v>
      </c>
      <c r="G239" s="25">
        <f>F239*0.6</f>
        <v>52.08</v>
      </c>
      <c r="H239" s="24">
        <f>E239+G239</f>
        <v>85.28</v>
      </c>
      <c r="I239" s="25" t="s">
        <v>13</v>
      </c>
    </row>
    <row r="240" ht="20.1" customHeight="1" spans="1:9">
      <c r="A240" s="26">
        <v>2</v>
      </c>
      <c r="B240" s="26" t="s">
        <v>370</v>
      </c>
      <c r="C240" s="26" t="s">
        <v>371</v>
      </c>
      <c r="D240" s="29">
        <v>78</v>
      </c>
      <c r="E240" s="24">
        <f>D240*40%</f>
        <v>31.2</v>
      </c>
      <c r="F240" s="25">
        <v>81.4</v>
      </c>
      <c r="G240" s="25">
        <f>F240*0.6</f>
        <v>48.84</v>
      </c>
      <c r="H240" s="24">
        <f>E240+G240</f>
        <v>80.04</v>
      </c>
      <c r="I240" s="30"/>
    </row>
    <row r="241" ht="20.1" customHeight="1" spans="1:9">
      <c r="A241" s="17" t="s">
        <v>372</v>
      </c>
      <c r="B241" s="18"/>
      <c r="C241" s="19"/>
      <c r="D241" s="20"/>
      <c r="E241" s="20"/>
      <c r="F241" s="21"/>
      <c r="G241" s="21"/>
      <c r="H241" s="20"/>
      <c r="I241" s="30"/>
    </row>
    <row r="242" ht="20.1" customHeight="1" spans="1:9">
      <c r="A242" s="22" t="s">
        <v>2</v>
      </c>
      <c r="B242" s="22" t="s">
        <v>3</v>
      </c>
      <c r="C242" s="23" t="s">
        <v>4</v>
      </c>
      <c r="D242" s="24" t="s">
        <v>5</v>
      </c>
      <c r="E242" s="24" t="s">
        <v>6</v>
      </c>
      <c r="F242" s="25" t="s">
        <v>7</v>
      </c>
      <c r="G242" s="25" t="s">
        <v>8</v>
      </c>
      <c r="H242" s="24" t="s">
        <v>9</v>
      </c>
      <c r="I242" s="22" t="s">
        <v>10</v>
      </c>
    </row>
    <row r="243" ht="20.1" customHeight="1" spans="1:9">
      <c r="A243" s="22">
        <v>1</v>
      </c>
      <c r="B243" s="26" t="s">
        <v>373</v>
      </c>
      <c r="C243" s="26" t="s">
        <v>374</v>
      </c>
      <c r="D243" s="24">
        <v>76</v>
      </c>
      <c r="E243" s="24">
        <f t="shared" ref="E243:E250" si="56">D243*40%</f>
        <v>30.4</v>
      </c>
      <c r="F243" s="25">
        <v>80.6</v>
      </c>
      <c r="G243" s="25">
        <f t="shared" ref="G243:G245" si="57">F243*0.6</f>
        <v>48.36</v>
      </c>
      <c r="H243" s="24">
        <f>E243+G243</f>
        <v>78.76</v>
      </c>
      <c r="I243" s="25" t="s">
        <v>13</v>
      </c>
    </row>
    <row r="244" ht="20.1" customHeight="1" spans="1:9">
      <c r="A244" s="22">
        <v>2</v>
      </c>
      <c r="B244" s="26" t="s">
        <v>375</v>
      </c>
      <c r="C244" s="26" t="s">
        <v>376</v>
      </c>
      <c r="D244" s="24">
        <v>75</v>
      </c>
      <c r="E244" s="24">
        <f t="shared" si="56"/>
        <v>30</v>
      </c>
      <c r="F244" s="25">
        <v>81</v>
      </c>
      <c r="G244" s="25">
        <f t="shared" si="57"/>
        <v>48.6</v>
      </c>
      <c r="H244" s="24">
        <f>E244+G244</f>
        <v>78.6</v>
      </c>
      <c r="I244" s="42"/>
    </row>
    <row r="245" ht="20.1" customHeight="1" spans="1:9">
      <c r="A245" s="22">
        <v>3</v>
      </c>
      <c r="B245" s="26" t="s">
        <v>377</v>
      </c>
      <c r="C245" s="26" t="s">
        <v>378</v>
      </c>
      <c r="D245" s="24">
        <v>71</v>
      </c>
      <c r="E245" s="24">
        <f t="shared" si="56"/>
        <v>28.4</v>
      </c>
      <c r="F245" s="25">
        <v>81.4</v>
      </c>
      <c r="G245" s="25">
        <f t="shared" si="57"/>
        <v>48.84</v>
      </c>
      <c r="H245" s="24">
        <f>E245+G245</f>
        <v>77.24</v>
      </c>
      <c r="I245" s="42"/>
    </row>
    <row r="246" ht="20.1" customHeight="1" spans="1:9">
      <c r="A246" s="37" t="s">
        <v>379</v>
      </c>
      <c r="B246" s="38"/>
      <c r="C246" s="39"/>
      <c r="D246" s="40"/>
      <c r="E246" s="40"/>
      <c r="F246" s="41"/>
      <c r="G246" s="41"/>
      <c r="H246" s="40"/>
      <c r="I246" s="43"/>
    </row>
    <row r="247" ht="20.1" customHeight="1" spans="1:9">
      <c r="A247" s="22" t="s">
        <v>2</v>
      </c>
      <c r="B247" s="22" t="s">
        <v>3</v>
      </c>
      <c r="C247" s="23" t="s">
        <v>4</v>
      </c>
      <c r="D247" s="24" t="s">
        <v>5</v>
      </c>
      <c r="E247" s="24" t="s">
        <v>6</v>
      </c>
      <c r="F247" s="25" t="s">
        <v>7</v>
      </c>
      <c r="G247" s="25" t="s">
        <v>8</v>
      </c>
      <c r="H247" s="24" t="s">
        <v>9</v>
      </c>
      <c r="I247" s="22" t="s">
        <v>10</v>
      </c>
    </row>
    <row r="248" ht="20.1" customHeight="1" spans="1:9">
      <c r="A248" s="22">
        <v>1</v>
      </c>
      <c r="B248" s="26" t="s">
        <v>380</v>
      </c>
      <c r="C248" s="26" t="s">
        <v>381</v>
      </c>
      <c r="D248" s="24">
        <v>83</v>
      </c>
      <c r="E248" s="24">
        <f t="shared" si="56"/>
        <v>33.2</v>
      </c>
      <c r="F248" s="25">
        <v>82.6</v>
      </c>
      <c r="G248" s="25">
        <f>F248*0.6</f>
        <v>49.56</v>
      </c>
      <c r="H248" s="24">
        <f>E248+G248</f>
        <v>82.76</v>
      </c>
      <c r="I248" s="25" t="s">
        <v>13</v>
      </c>
    </row>
    <row r="249" ht="20.1" customHeight="1" spans="1:9">
      <c r="A249" s="22">
        <v>2</v>
      </c>
      <c r="B249" s="26" t="s">
        <v>382</v>
      </c>
      <c r="C249" s="26" t="s">
        <v>383</v>
      </c>
      <c r="D249" s="29">
        <v>84</v>
      </c>
      <c r="E249" s="24">
        <f t="shared" si="56"/>
        <v>33.6</v>
      </c>
      <c r="F249" s="27" t="s">
        <v>16</v>
      </c>
      <c r="G249" s="28"/>
      <c r="H249" s="24">
        <f>E249+G249</f>
        <v>33.6</v>
      </c>
      <c r="I249" s="26"/>
    </row>
    <row r="250" ht="20.1" customHeight="1" spans="1:9">
      <c r="A250" s="22">
        <v>3</v>
      </c>
      <c r="B250" s="26" t="s">
        <v>384</v>
      </c>
      <c r="C250" s="26" t="s">
        <v>385</v>
      </c>
      <c r="D250" s="29">
        <v>78</v>
      </c>
      <c r="E250" s="24">
        <f t="shared" si="56"/>
        <v>31.2</v>
      </c>
      <c r="F250" s="27" t="s">
        <v>16</v>
      </c>
      <c r="G250" s="28"/>
      <c r="H250" s="24">
        <f>E250+G250</f>
        <v>31.2</v>
      </c>
      <c r="I250" s="26"/>
    </row>
    <row r="251" ht="20.1" customHeight="1" spans="1:9">
      <c r="A251" s="17" t="s">
        <v>386</v>
      </c>
      <c r="B251" s="18"/>
      <c r="C251" s="19"/>
      <c r="D251" s="20"/>
      <c r="E251" s="20"/>
      <c r="F251" s="21"/>
      <c r="G251" s="21"/>
      <c r="H251" s="20"/>
      <c r="I251" s="30"/>
    </row>
    <row r="252" ht="20.1" customHeight="1" spans="1:9">
      <c r="A252" s="22" t="s">
        <v>2</v>
      </c>
      <c r="B252" s="22" t="s">
        <v>3</v>
      </c>
      <c r="C252" s="23" t="s">
        <v>4</v>
      </c>
      <c r="D252" s="24" t="s">
        <v>5</v>
      </c>
      <c r="E252" s="24" t="s">
        <v>6</v>
      </c>
      <c r="F252" s="25" t="s">
        <v>7</v>
      </c>
      <c r="G252" s="25" t="s">
        <v>8</v>
      </c>
      <c r="H252" s="24" t="s">
        <v>9</v>
      </c>
      <c r="I252" s="22" t="s">
        <v>10</v>
      </c>
    </row>
    <row r="253" ht="20.1" customHeight="1" spans="1:9">
      <c r="A253" s="22">
        <v>1</v>
      </c>
      <c r="B253" s="26" t="s">
        <v>387</v>
      </c>
      <c r="C253" s="26" t="s">
        <v>388</v>
      </c>
      <c r="D253" s="24">
        <v>81</v>
      </c>
      <c r="E253" s="24">
        <f>D253*40%</f>
        <v>32.4</v>
      </c>
      <c r="F253" s="25">
        <v>81</v>
      </c>
      <c r="G253" s="25">
        <f>F253*0.6</f>
        <v>48.6</v>
      </c>
      <c r="H253" s="24">
        <f>E253+G253</f>
        <v>81</v>
      </c>
      <c r="I253" s="25" t="s">
        <v>13</v>
      </c>
    </row>
    <row r="254" ht="20.1" customHeight="1" spans="1:9">
      <c r="A254" s="22">
        <v>2</v>
      </c>
      <c r="B254" s="26" t="s">
        <v>389</v>
      </c>
      <c r="C254" s="26" t="s">
        <v>390</v>
      </c>
      <c r="D254" s="24">
        <v>84</v>
      </c>
      <c r="E254" s="24">
        <f>D254*40%</f>
        <v>33.6</v>
      </c>
      <c r="F254" s="25">
        <v>77.8</v>
      </c>
      <c r="G254" s="25">
        <f>F254*0.6</f>
        <v>46.68</v>
      </c>
      <c r="H254" s="24">
        <f>E254+G254</f>
        <v>80.28</v>
      </c>
      <c r="I254" s="42"/>
    </row>
    <row r="255" ht="20.1" customHeight="1" spans="1:9">
      <c r="A255" s="22">
        <v>3</v>
      </c>
      <c r="B255" s="26" t="s">
        <v>391</v>
      </c>
      <c r="C255" s="26" t="s">
        <v>392</v>
      </c>
      <c r="D255" s="24">
        <v>84</v>
      </c>
      <c r="E255" s="24">
        <f>D255*40%</f>
        <v>33.6</v>
      </c>
      <c r="F255" s="25">
        <v>77.8</v>
      </c>
      <c r="G255" s="25">
        <f>F255*0.6</f>
        <v>46.68</v>
      </c>
      <c r="H255" s="24">
        <f>E255+G255</f>
        <v>80.28</v>
      </c>
      <c r="I255" s="42"/>
    </row>
    <row r="256" ht="20.1" customHeight="1" spans="1:9">
      <c r="A256" s="22">
        <v>4</v>
      </c>
      <c r="B256" s="26" t="s">
        <v>393</v>
      </c>
      <c r="C256" s="26" t="s">
        <v>321</v>
      </c>
      <c r="D256" s="24">
        <v>81</v>
      </c>
      <c r="E256" s="24">
        <f>D256*40%</f>
        <v>32.4</v>
      </c>
      <c r="F256" s="27" t="s">
        <v>16</v>
      </c>
      <c r="G256" s="28"/>
      <c r="H256" s="24">
        <f>E256+G256</f>
        <v>32.4</v>
      </c>
      <c r="I256" s="44"/>
    </row>
    <row r="257" ht="20.1" customHeight="1" spans="1:9">
      <c r="A257" s="17" t="s">
        <v>394</v>
      </c>
      <c r="B257" s="18"/>
      <c r="C257" s="19"/>
      <c r="D257" s="20"/>
      <c r="E257" s="20"/>
      <c r="F257" s="21"/>
      <c r="G257" s="21"/>
      <c r="H257" s="20"/>
      <c r="I257" s="30"/>
    </row>
    <row r="258" ht="20.1" customHeight="1" spans="1:9">
      <c r="A258" s="22" t="s">
        <v>2</v>
      </c>
      <c r="B258" s="22" t="s">
        <v>3</v>
      </c>
      <c r="C258" s="23" t="s">
        <v>4</v>
      </c>
      <c r="D258" s="24" t="s">
        <v>5</v>
      </c>
      <c r="E258" s="24" t="s">
        <v>6</v>
      </c>
      <c r="F258" s="25" t="s">
        <v>7</v>
      </c>
      <c r="G258" s="25" t="s">
        <v>8</v>
      </c>
      <c r="H258" s="24" t="s">
        <v>9</v>
      </c>
      <c r="I258" s="22" t="s">
        <v>10</v>
      </c>
    </row>
    <row r="259" ht="20.1" customHeight="1" spans="1:9">
      <c r="A259" s="22">
        <v>1</v>
      </c>
      <c r="B259" s="26" t="s">
        <v>395</v>
      </c>
      <c r="C259" s="26" t="s">
        <v>396</v>
      </c>
      <c r="D259" s="24">
        <v>70</v>
      </c>
      <c r="E259" s="24">
        <f t="shared" ref="E259:E264" si="58">D259*40%</f>
        <v>28</v>
      </c>
      <c r="F259" s="25">
        <v>79.8</v>
      </c>
      <c r="G259" s="25">
        <f t="shared" ref="G259:G264" si="59">F259*0.6</f>
        <v>47.88</v>
      </c>
      <c r="H259" s="24">
        <f t="shared" ref="H259:H264" si="60">E259+G259</f>
        <v>75.88</v>
      </c>
      <c r="I259" s="25" t="s">
        <v>13</v>
      </c>
    </row>
    <row r="260" ht="20.1" customHeight="1" spans="1:9">
      <c r="A260" s="22">
        <v>2</v>
      </c>
      <c r="B260" s="26" t="s">
        <v>397</v>
      </c>
      <c r="C260" s="26" t="s">
        <v>398</v>
      </c>
      <c r="D260" s="24">
        <v>65</v>
      </c>
      <c r="E260" s="24">
        <f t="shared" si="58"/>
        <v>26</v>
      </c>
      <c r="F260" s="25">
        <v>79.4</v>
      </c>
      <c r="G260" s="25">
        <f t="shared" si="59"/>
        <v>47.64</v>
      </c>
      <c r="H260" s="24">
        <f t="shared" si="60"/>
        <v>73.64</v>
      </c>
      <c r="I260" s="42"/>
    </row>
    <row r="261" ht="20.1" customHeight="1" spans="1:9">
      <c r="A261" s="17" t="s">
        <v>399</v>
      </c>
      <c r="B261" s="18"/>
      <c r="C261" s="19"/>
      <c r="D261" s="20"/>
      <c r="E261" s="20"/>
      <c r="F261" s="21"/>
      <c r="G261" s="21"/>
      <c r="H261" s="20"/>
      <c r="I261" s="30"/>
    </row>
    <row r="262" ht="20.1" customHeight="1" spans="1:9">
      <c r="A262" s="22" t="s">
        <v>2</v>
      </c>
      <c r="B262" s="22" t="s">
        <v>3</v>
      </c>
      <c r="C262" s="23" t="s">
        <v>4</v>
      </c>
      <c r="D262" s="24" t="s">
        <v>5</v>
      </c>
      <c r="E262" s="24" t="s">
        <v>6</v>
      </c>
      <c r="F262" s="25" t="s">
        <v>7</v>
      </c>
      <c r="G262" s="25" t="s">
        <v>8</v>
      </c>
      <c r="H262" s="24" t="s">
        <v>9</v>
      </c>
      <c r="I262" s="22" t="s">
        <v>10</v>
      </c>
    </row>
    <row r="263" ht="20.1" customHeight="1" spans="1:9">
      <c r="A263" s="22">
        <v>1</v>
      </c>
      <c r="B263" s="26" t="s">
        <v>400</v>
      </c>
      <c r="C263" s="26" t="s">
        <v>401</v>
      </c>
      <c r="D263" s="24">
        <v>67</v>
      </c>
      <c r="E263" s="24">
        <f t="shared" si="58"/>
        <v>26.8</v>
      </c>
      <c r="F263" s="25">
        <v>77.8</v>
      </c>
      <c r="G263" s="25">
        <f t="shared" si="59"/>
        <v>46.68</v>
      </c>
      <c r="H263" s="24">
        <f t="shared" si="60"/>
        <v>73.48</v>
      </c>
      <c r="I263" s="25" t="s">
        <v>13</v>
      </c>
    </row>
    <row r="264" ht="20.1" customHeight="1" spans="1:9">
      <c r="A264" s="22">
        <v>2</v>
      </c>
      <c r="B264" s="26" t="s">
        <v>402</v>
      </c>
      <c r="C264" s="26" t="s">
        <v>403</v>
      </c>
      <c r="D264" s="24">
        <v>62</v>
      </c>
      <c r="E264" s="24">
        <f t="shared" si="58"/>
        <v>24.8</v>
      </c>
      <c r="F264" s="25">
        <v>75.8</v>
      </c>
      <c r="G264" s="25">
        <f t="shared" si="59"/>
        <v>45.48</v>
      </c>
      <c r="H264" s="24">
        <f t="shared" si="60"/>
        <v>70.28</v>
      </c>
      <c r="I264" s="25" t="s">
        <v>13</v>
      </c>
    </row>
    <row r="265" ht="20.1" customHeight="1" spans="1:9">
      <c r="A265" s="45" t="s">
        <v>404</v>
      </c>
      <c r="B265" s="18"/>
      <c r="C265" s="19"/>
      <c r="D265" s="20"/>
      <c r="E265" s="20"/>
      <c r="F265" s="21"/>
      <c r="G265" s="21"/>
      <c r="H265" s="20"/>
      <c r="I265" s="30"/>
    </row>
    <row r="266" ht="20.1" customHeight="1" spans="1:9">
      <c r="A266" s="22" t="s">
        <v>2</v>
      </c>
      <c r="B266" s="22" t="s">
        <v>3</v>
      </c>
      <c r="C266" s="23" t="s">
        <v>4</v>
      </c>
      <c r="D266" s="24" t="s">
        <v>5</v>
      </c>
      <c r="E266" s="24" t="s">
        <v>6</v>
      </c>
      <c r="F266" s="25" t="s">
        <v>7</v>
      </c>
      <c r="G266" s="25" t="s">
        <v>8</v>
      </c>
      <c r="H266" s="24" t="s">
        <v>9</v>
      </c>
      <c r="I266" s="22" t="s">
        <v>10</v>
      </c>
    </row>
    <row r="267" ht="20.1" customHeight="1" spans="1:9">
      <c r="A267" s="22">
        <v>1</v>
      </c>
      <c r="B267" s="26" t="s">
        <v>405</v>
      </c>
      <c r="C267" s="26" t="s">
        <v>406</v>
      </c>
      <c r="D267" s="24">
        <v>79</v>
      </c>
      <c r="E267" s="24">
        <f>D267*40%</f>
        <v>31.6</v>
      </c>
      <c r="F267" s="25">
        <v>84.4</v>
      </c>
      <c r="G267" s="25">
        <f>F267*0.6</f>
        <v>50.64</v>
      </c>
      <c r="H267" s="24">
        <f>E267+G267</f>
        <v>82.24</v>
      </c>
      <c r="I267" s="25" t="s">
        <v>13</v>
      </c>
    </row>
    <row r="268" ht="20.1" customHeight="1" spans="1:9">
      <c r="A268" s="22">
        <v>2</v>
      </c>
      <c r="B268" s="26" t="s">
        <v>407</v>
      </c>
      <c r="C268" s="26" t="s">
        <v>408</v>
      </c>
      <c r="D268" s="24">
        <v>83</v>
      </c>
      <c r="E268" s="24">
        <f>D268*40%</f>
        <v>33.2</v>
      </c>
      <c r="F268" s="25">
        <v>77.8</v>
      </c>
      <c r="G268" s="25">
        <f>F268*0.6</f>
        <v>46.68</v>
      </c>
      <c r="H268" s="24">
        <f>E268+G268</f>
        <v>79.88</v>
      </c>
      <c r="I268" s="44"/>
    </row>
    <row r="269" ht="20.1" customHeight="1" spans="1:9">
      <c r="A269" s="22">
        <v>3</v>
      </c>
      <c r="B269" s="26" t="s">
        <v>409</v>
      </c>
      <c r="C269" s="26" t="s">
        <v>410</v>
      </c>
      <c r="D269" s="24">
        <v>76</v>
      </c>
      <c r="E269" s="24">
        <f>D269*40%</f>
        <v>30.4</v>
      </c>
      <c r="F269" s="25">
        <v>79.8</v>
      </c>
      <c r="G269" s="25">
        <f>F269*0.6</f>
        <v>47.88</v>
      </c>
      <c r="H269" s="24">
        <f>E269+G269</f>
        <v>78.28</v>
      </c>
      <c r="I269" s="44"/>
    </row>
    <row r="270" ht="20.1" customHeight="1" spans="1:9">
      <c r="A270" s="22">
        <v>4</v>
      </c>
      <c r="B270" s="26" t="s">
        <v>411</v>
      </c>
      <c r="C270" s="26" t="s">
        <v>412</v>
      </c>
      <c r="D270" s="24">
        <v>76</v>
      </c>
      <c r="E270" s="24">
        <f>D270*40%</f>
        <v>30.4</v>
      </c>
      <c r="F270" s="27" t="s">
        <v>16</v>
      </c>
      <c r="G270" s="28"/>
      <c r="H270" s="24">
        <f>E270+G270</f>
        <v>30.4</v>
      </c>
      <c r="I270" s="44"/>
    </row>
    <row r="271" ht="20.1" customHeight="1" spans="1:9">
      <c r="A271" s="45" t="s">
        <v>413</v>
      </c>
      <c r="B271" s="18"/>
      <c r="C271" s="19"/>
      <c r="D271" s="20"/>
      <c r="E271" s="20"/>
      <c r="F271" s="21"/>
      <c r="G271" s="21"/>
      <c r="H271" s="20"/>
      <c r="I271" s="30"/>
    </row>
    <row r="272" ht="20.1" customHeight="1" spans="1:9">
      <c r="A272" s="22" t="s">
        <v>2</v>
      </c>
      <c r="B272" s="22" t="s">
        <v>3</v>
      </c>
      <c r="C272" s="23" t="s">
        <v>4</v>
      </c>
      <c r="D272" s="24" t="s">
        <v>5</v>
      </c>
      <c r="E272" s="24" t="s">
        <v>6</v>
      </c>
      <c r="F272" s="25" t="s">
        <v>7</v>
      </c>
      <c r="G272" s="25" t="s">
        <v>8</v>
      </c>
      <c r="H272" s="24" t="s">
        <v>9</v>
      </c>
      <c r="I272" s="22" t="s">
        <v>10</v>
      </c>
    </row>
    <row r="273" ht="20.1" customHeight="1" spans="1:9">
      <c r="A273" s="22">
        <v>1</v>
      </c>
      <c r="B273" s="26" t="s">
        <v>414</v>
      </c>
      <c r="C273" s="26" t="s">
        <v>415</v>
      </c>
      <c r="D273" s="24">
        <v>83</v>
      </c>
      <c r="E273" s="24">
        <f t="shared" ref="E273:E278" si="61">D273*40%</f>
        <v>33.2</v>
      </c>
      <c r="F273" s="25">
        <v>82.8</v>
      </c>
      <c r="G273" s="25">
        <f t="shared" ref="G273:G278" si="62">F273*0.6</f>
        <v>49.68</v>
      </c>
      <c r="H273" s="24">
        <f t="shared" ref="H273:H278" si="63">E273+G273</f>
        <v>82.88</v>
      </c>
      <c r="I273" s="25" t="s">
        <v>13</v>
      </c>
    </row>
    <row r="274" ht="20.1" customHeight="1" spans="1:9">
      <c r="A274" s="22">
        <v>2</v>
      </c>
      <c r="B274" s="26" t="s">
        <v>416</v>
      </c>
      <c r="C274" s="26" t="s">
        <v>417</v>
      </c>
      <c r="D274" s="24">
        <v>76</v>
      </c>
      <c r="E274" s="24">
        <f t="shared" si="61"/>
        <v>30.4</v>
      </c>
      <c r="F274" s="25">
        <v>81.2</v>
      </c>
      <c r="G274" s="25">
        <f t="shared" si="62"/>
        <v>48.72</v>
      </c>
      <c r="H274" s="24">
        <f t="shared" si="63"/>
        <v>79.12</v>
      </c>
      <c r="I274" s="25" t="s">
        <v>13</v>
      </c>
    </row>
    <row r="275" ht="20.1" customHeight="1" spans="1:9">
      <c r="A275" s="22">
        <v>3</v>
      </c>
      <c r="B275" s="26" t="s">
        <v>418</v>
      </c>
      <c r="C275" s="26" t="s">
        <v>419</v>
      </c>
      <c r="D275" s="24">
        <v>71</v>
      </c>
      <c r="E275" s="24">
        <f t="shared" si="61"/>
        <v>28.4</v>
      </c>
      <c r="F275" s="25">
        <v>81.4</v>
      </c>
      <c r="G275" s="25">
        <f t="shared" si="62"/>
        <v>48.84</v>
      </c>
      <c r="H275" s="24">
        <f t="shared" si="63"/>
        <v>77.24</v>
      </c>
      <c r="I275" s="44"/>
    </row>
    <row r="276" ht="20.1" customHeight="1" spans="1:9">
      <c r="A276" s="22">
        <v>4</v>
      </c>
      <c r="B276" s="26" t="s">
        <v>420</v>
      </c>
      <c r="C276" s="26" t="s">
        <v>421</v>
      </c>
      <c r="D276" s="24">
        <v>72</v>
      </c>
      <c r="E276" s="24">
        <f t="shared" si="61"/>
        <v>28.8</v>
      </c>
      <c r="F276" s="25">
        <v>79.9</v>
      </c>
      <c r="G276" s="25">
        <f t="shared" si="62"/>
        <v>47.94</v>
      </c>
      <c r="H276" s="24">
        <f t="shared" si="63"/>
        <v>76.74</v>
      </c>
      <c r="I276" s="44"/>
    </row>
    <row r="277" ht="20.1" customHeight="1" spans="1:9">
      <c r="A277" s="22">
        <v>5</v>
      </c>
      <c r="B277" s="26" t="s">
        <v>422</v>
      </c>
      <c r="C277" s="26" t="s">
        <v>423</v>
      </c>
      <c r="D277" s="24">
        <v>71</v>
      </c>
      <c r="E277" s="24">
        <f t="shared" si="61"/>
        <v>28.4</v>
      </c>
      <c r="F277" s="25">
        <v>79.2</v>
      </c>
      <c r="G277" s="25">
        <f t="shared" si="62"/>
        <v>47.52</v>
      </c>
      <c r="H277" s="24">
        <f t="shared" si="63"/>
        <v>75.92</v>
      </c>
      <c r="I277" s="44"/>
    </row>
    <row r="278" ht="20.1" customHeight="1" spans="1:9">
      <c r="A278" s="22">
        <v>6</v>
      </c>
      <c r="B278" s="26" t="s">
        <v>424</v>
      </c>
      <c r="C278" s="26" t="s">
        <v>425</v>
      </c>
      <c r="D278" s="24">
        <v>70</v>
      </c>
      <c r="E278" s="24">
        <f t="shared" si="61"/>
        <v>28</v>
      </c>
      <c r="F278" s="25">
        <v>79.8</v>
      </c>
      <c r="G278" s="25">
        <f t="shared" si="62"/>
        <v>47.88</v>
      </c>
      <c r="H278" s="24">
        <f t="shared" si="63"/>
        <v>75.88</v>
      </c>
      <c r="I278" s="44"/>
    </row>
    <row r="279" ht="20.1" customHeight="1" spans="1:9">
      <c r="A279" s="45" t="s">
        <v>426</v>
      </c>
      <c r="B279" s="18"/>
      <c r="C279" s="19"/>
      <c r="D279" s="20"/>
      <c r="E279" s="20"/>
      <c r="F279" s="21"/>
      <c r="G279" s="21"/>
      <c r="H279" s="20"/>
      <c r="I279" s="30"/>
    </row>
    <row r="280" ht="20.1" customHeight="1" spans="1:9">
      <c r="A280" s="22" t="s">
        <v>2</v>
      </c>
      <c r="B280" s="22" t="s">
        <v>3</v>
      </c>
      <c r="C280" s="23" t="s">
        <v>4</v>
      </c>
      <c r="D280" s="24" t="s">
        <v>5</v>
      </c>
      <c r="E280" s="24" t="s">
        <v>6</v>
      </c>
      <c r="F280" s="25" t="s">
        <v>7</v>
      </c>
      <c r="G280" s="25" t="s">
        <v>8</v>
      </c>
      <c r="H280" s="24" t="s">
        <v>9</v>
      </c>
      <c r="I280" s="22" t="s">
        <v>10</v>
      </c>
    </row>
    <row r="281" ht="20.1" customHeight="1" spans="1:9">
      <c r="A281" s="22">
        <v>1</v>
      </c>
      <c r="B281" s="26" t="s">
        <v>427</v>
      </c>
      <c r="C281" s="26" t="s">
        <v>428</v>
      </c>
      <c r="D281" s="24">
        <v>78</v>
      </c>
      <c r="E281" s="24">
        <f>D281*40%</f>
        <v>31.2</v>
      </c>
      <c r="F281" s="25">
        <v>80.2</v>
      </c>
      <c r="G281" s="25">
        <f>F281*0.6</f>
        <v>48.12</v>
      </c>
      <c r="H281" s="24">
        <f>E281+G281</f>
        <v>79.32</v>
      </c>
      <c r="I281" s="25" t="s">
        <v>13</v>
      </c>
    </row>
    <row r="282" ht="20.1" customHeight="1" spans="1:9">
      <c r="A282" s="22">
        <v>2</v>
      </c>
      <c r="B282" s="26" t="s">
        <v>429</v>
      </c>
      <c r="C282" s="26" t="s">
        <v>430</v>
      </c>
      <c r="D282" s="24">
        <v>72</v>
      </c>
      <c r="E282" s="24">
        <f>D282*40%</f>
        <v>28.8</v>
      </c>
      <c r="F282" s="25">
        <v>82.9</v>
      </c>
      <c r="G282" s="25">
        <f>F282*0.6</f>
        <v>49.74</v>
      </c>
      <c r="H282" s="24">
        <f>E282+G282</f>
        <v>78.54</v>
      </c>
      <c r="I282" s="44"/>
    </row>
    <row r="283" ht="20.1" customHeight="1" spans="1:9">
      <c r="A283" s="22">
        <v>3</v>
      </c>
      <c r="B283" s="26" t="s">
        <v>431</v>
      </c>
      <c r="C283" s="26" t="s">
        <v>432</v>
      </c>
      <c r="D283" s="24">
        <v>73</v>
      </c>
      <c r="E283" s="24">
        <f>D283*40%</f>
        <v>29.2</v>
      </c>
      <c r="F283" s="25">
        <v>81.8</v>
      </c>
      <c r="G283" s="25">
        <f>F283*0.6</f>
        <v>49.08</v>
      </c>
      <c r="H283" s="24">
        <f>E283+G283</f>
        <v>78.28</v>
      </c>
      <c r="I283" s="44"/>
    </row>
    <row r="284" ht="20.1" customHeight="1" spans="1:9">
      <c r="A284" s="45" t="s">
        <v>433</v>
      </c>
      <c r="B284" s="18"/>
      <c r="C284" s="19"/>
      <c r="D284" s="20"/>
      <c r="E284" s="20"/>
      <c r="F284" s="21"/>
      <c r="G284" s="21"/>
      <c r="H284" s="20"/>
      <c r="I284" s="30"/>
    </row>
    <row r="285" ht="20.1" customHeight="1" spans="1:9">
      <c r="A285" s="22" t="s">
        <v>2</v>
      </c>
      <c r="B285" s="22" t="s">
        <v>3</v>
      </c>
      <c r="C285" s="23" t="s">
        <v>4</v>
      </c>
      <c r="D285" s="24" t="s">
        <v>5</v>
      </c>
      <c r="E285" s="24" t="s">
        <v>6</v>
      </c>
      <c r="F285" s="25" t="s">
        <v>7</v>
      </c>
      <c r="G285" s="25" t="s">
        <v>8</v>
      </c>
      <c r="H285" s="24" t="s">
        <v>9</v>
      </c>
      <c r="I285" s="22" t="s">
        <v>10</v>
      </c>
    </row>
    <row r="286" ht="20.1" customHeight="1" spans="1:9">
      <c r="A286" s="22">
        <v>1</v>
      </c>
      <c r="B286" s="26" t="s">
        <v>434</v>
      </c>
      <c r="C286" s="26" t="s">
        <v>435</v>
      </c>
      <c r="D286" s="24">
        <v>73</v>
      </c>
      <c r="E286" s="24">
        <f t="shared" ref="E286:E291" si="64">D286*40%</f>
        <v>29.2</v>
      </c>
      <c r="F286" s="25">
        <v>81.4</v>
      </c>
      <c r="G286" s="25">
        <f>F286*0.6</f>
        <v>48.84</v>
      </c>
      <c r="H286" s="24">
        <f t="shared" ref="H286:H291" si="65">E286+G286</f>
        <v>78.04</v>
      </c>
      <c r="I286" s="25" t="s">
        <v>13</v>
      </c>
    </row>
    <row r="287" ht="20.1" customHeight="1" spans="1:9">
      <c r="A287" s="22">
        <v>2</v>
      </c>
      <c r="B287" s="26" t="s">
        <v>436</v>
      </c>
      <c r="C287" s="26" t="s">
        <v>437</v>
      </c>
      <c r="D287" s="24">
        <v>73</v>
      </c>
      <c r="E287" s="24">
        <f t="shared" si="64"/>
        <v>29.2</v>
      </c>
      <c r="F287" s="25">
        <v>80</v>
      </c>
      <c r="G287" s="25">
        <f>F287*0.6</f>
        <v>48</v>
      </c>
      <c r="H287" s="24">
        <f t="shared" si="65"/>
        <v>77.2</v>
      </c>
      <c r="I287" s="25" t="s">
        <v>13</v>
      </c>
    </row>
    <row r="288" ht="20.1" customHeight="1" spans="1:9">
      <c r="A288" s="22">
        <v>3</v>
      </c>
      <c r="B288" s="26" t="s">
        <v>438</v>
      </c>
      <c r="C288" s="26" t="s">
        <v>439</v>
      </c>
      <c r="D288" s="24">
        <v>72</v>
      </c>
      <c r="E288" s="24">
        <f t="shared" si="64"/>
        <v>28.8</v>
      </c>
      <c r="F288" s="25">
        <v>78.5</v>
      </c>
      <c r="G288" s="25">
        <f>F288*0.6</f>
        <v>47.1</v>
      </c>
      <c r="H288" s="24">
        <f t="shared" si="65"/>
        <v>75.9</v>
      </c>
      <c r="I288" s="44"/>
    </row>
    <row r="289" ht="20.1" customHeight="1" spans="1:9">
      <c r="A289" s="22">
        <v>4</v>
      </c>
      <c r="B289" s="26" t="s">
        <v>440</v>
      </c>
      <c r="C289" s="26" t="s">
        <v>441</v>
      </c>
      <c r="D289" s="24">
        <v>75</v>
      </c>
      <c r="E289" s="24">
        <f t="shared" si="64"/>
        <v>30</v>
      </c>
      <c r="F289" s="27" t="s">
        <v>16</v>
      </c>
      <c r="G289" s="28"/>
      <c r="H289" s="24">
        <f t="shared" si="65"/>
        <v>30</v>
      </c>
      <c r="I289" s="44"/>
    </row>
    <row r="290" ht="20.1" customHeight="1" spans="1:9">
      <c r="A290" s="22">
        <v>5</v>
      </c>
      <c r="B290" s="26" t="s">
        <v>442</v>
      </c>
      <c r="C290" s="26" t="s">
        <v>443</v>
      </c>
      <c r="D290" s="24">
        <v>73</v>
      </c>
      <c r="E290" s="24">
        <f t="shared" si="64"/>
        <v>29.2</v>
      </c>
      <c r="F290" s="27" t="s">
        <v>16</v>
      </c>
      <c r="G290" s="28"/>
      <c r="H290" s="24">
        <f t="shared" si="65"/>
        <v>29.2</v>
      </c>
      <c r="I290" s="44"/>
    </row>
    <row r="291" ht="20.1" customHeight="1" spans="1:9">
      <c r="A291" s="22">
        <v>6</v>
      </c>
      <c r="B291" s="26" t="s">
        <v>444</v>
      </c>
      <c r="C291" s="26" t="s">
        <v>445</v>
      </c>
      <c r="D291" s="24">
        <v>72</v>
      </c>
      <c r="E291" s="24">
        <f t="shared" si="64"/>
        <v>28.8</v>
      </c>
      <c r="F291" s="27" t="s">
        <v>16</v>
      </c>
      <c r="G291" s="28"/>
      <c r="H291" s="24">
        <f t="shared" si="65"/>
        <v>28.8</v>
      </c>
      <c r="I291" s="44"/>
    </row>
    <row r="292" ht="20.1" customHeight="1" spans="1:9">
      <c r="A292" s="45" t="s">
        <v>446</v>
      </c>
      <c r="B292" s="18"/>
      <c r="C292" s="19"/>
      <c r="D292" s="20"/>
      <c r="E292" s="20"/>
      <c r="F292" s="21"/>
      <c r="G292" s="21"/>
      <c r="H292" s="20"/>
      <c r="I292" s="30"/>
    </row>
    <row r="293" ht="20.1" customHeight="1" spans="1:9">
      <c r="A293" s="22" t="s">
        <v>2</v>
      </c>
      <c r="B293" s="22" t="s">
        <v>3</v>
      </c>
      <c r="C293" s="23" t="s">
        <v>4</v>
      </c>
      <c r="D293" s="24" t="s">
        <v>5</v>
      </c>
      <c r="E293" s="24" t="s">
        <v>6</v>
      </c>
      <c r="F293" s="25" t="s">
        <v>7</v>
      </c>
      <c r="G293" s="25" t="s">
        <v>8</v>
      </c>
      <c r="H293" s="24" t="s">
        <v>9</v>
      </c>
      <c r="I293" s="22" t="s">
        <v>10</v>
      </c>
    </row>
    <row r="294" ht="20.1" customHeight="1" spans="1:9">
      <c r="A294" s="22">
        <v>1</v>
      </c>
      <c r="B294" s="26" t="s">
        <v>447</v>
      </c>
      <c r="C294" s="26" t="s">
        <v>448</v>
      </c>
      <c r="D294" s="24">
        <v>84</v>
      </c>
      <c r="E294" s="24">
        <f>D294*40%</f>
        <v>33.6</v>
      </c>
      <c r="F294" s="25">
        <v>79.8</v>
      </c>
      <c r="G294" s="25">
        <f t="shared" ref="G294:G298" si="66">F294*0.6</f>
        <v>47.88</v>
      </c>
      <c r="H294" s="24">
        <f t="shared" ref="H294:H298" si="67">E294+G294</f>
        <v>81.48</v>
      </c>
      <c r="I294" s="25" t="s">
        <v>13</v>
      </c>
    </row>
    <row r="295" ht="20.1" customHeight="1" spans="1:9">
      <c r="A295" s="45" t="s">
        <v>449</v>
      </c>
      <c r="B295" s="18"/>
      <c r="C295" s="19"/>
      <c r="D295" s="20"/>
      <c r="E295" s="20"/>
      <c r="F295" s="21"/>
      <c r="G295" s="21"/>
      <c r="H295" s="20"/>
      <c r="I295" s="30"/>
    </row>
    <row r="296" ht="20.1" customHeight="1" spans="1:9">
      <c r="A296" s="22" t="s">
        <v>2</v>
      </c>
      <c r="B296" s="22" t="s">
        <v>3</v>
      </c>
      <c r="C296" s="23" t="s">
        <v>4</v>
      </c>
      <c r="D296" s="24" t="s">
        <v>5</v>
      </c>
      <c r="E296" s="24" t="s">
        <v>6</v>
      </c>
      <c r="F296" s="25" t="s">
        <v>7</v>
      </c>
      <c r="G296" s="25" t="s">
        <v>8</v>
      </c>
      <c r="H296" s="24" t="s">
        <v>9</v>
      </c>
      <c r="I296" s="22" t="s">
        <v>10</v>
      </c>
    </row>
    <row r="297" ht="20.1" customHeight="1" spans="1:9">
      <c r="A297" s="22">
        <v>1</v>
      </c>
      <c r="B297" s="26" t="s">
        <v>450</v>
      </c>
      <c r="C297" s="26" t="s">
        <v>451</v>
      </c>
      <c r="D297" s="24">
        <v>88</v>
      </c>
      <c r="E297" s="24">
        <f>D297*40%</f>
        <v>35.2</v>
      </c>
      <c r="F297" s="25">
        <v>81.3</v>
      </c>
      <c r="G297" s="25">
        <f t="shared" si="66"/>
        <v>48.78</v>
      </c>
      <c r="H297" s="24">
        <f t="shared" si="67"/>
        <v>83.98</v>
      </c>
      <c r="I297" s="25" t="s">
        <v>13</v>
      </c>
    </row>
    <row r="298" ht="20.1" customHeight="1" spans="1:9">
      <c r="A298" s="22">
        <v>2</v>
      </c>
      <c r="B298" s="26" t="s">
        <v>452</v>
      </c>
      <c r="C298" s="26" t="s">
        <v>453</v>
      </c>
      <c r="D298" s="24">
        <v>64</v>
      </c>
      <c r="E298" s="24">
        <f>D298*40%</f>
        <v>25.6</v>
      </c>
      <c r="F298" s="27" t="s">
        <v>16</v>
      </c>
      <c r="G298" s="28"/>
      <c r="H298" s="24">
        <f t="shared" si="67"/>
        <v>25.6</v>
      </c>
      <c r="I298" s="25"/>
    </row>
    <row r="299" ht="20.1" customHeight="1" spans="1:9">
      <c r="A299" s="45" t="s">
        <v>454</v>
      </c>
      <c r="B299" s="18"/>
      <c r="C299" s="19"/>
      <c r="D299" s="20"/>
      <c r="E299" s="20"/>
      <c r="F299" s="21"/>
      <c r="G299" s="21"/>
      <c r="H299" s="20"/>
      <c r="I299" s="30"/>
    </row>
    <row r="300" ht="20.1" customHeight="1" spans="1:9">
      <c r="A300" s="22" t="s">
        <v>2</v>
      </c>
      <c r="B300" s="22" t="s">
        <v>3</v>
      </c>
      <c r="C300" s="23" t="s">
        <v>4</v>
      </c>
      <c r="D300" s="24" t="s">
        <v>5</v>
      </c>
      <c r="E300" s="24" t="s">
        <v>6</v>
      </c>
      <c r="F300" s="25" t="s">
        <v>7</v>
      </c>
      <c r="G300" s="25" t="s">
        <v>8</v>
      </c>
      <c r="H300" s="24" t="s">
        <v>9</v>
      </c>
      <c r="I300" s="22" t="s">
        <v>10</v>
      </c>
    </row>
    <row r="301" ht="20.1" customHeight="1" spans="1:9">
      <c r="A301" s="22">
        <v>1</v>
      </c>
      <c r="B301" s="26" t="s">
        <v>455</v>
      </c>
      <c r="C301" s="26" t="s">
        <v>456</v>
      </c>
      <c r="D301" s="29">
        <v>66</v>
      </c>
      <c r="E301" s="24">
        <f>D301*40%</f>
        <v>26.4</v>
      </c>
      <c r="F301" s="25">
        <v>82.5</v>
      </c>
      <c r="G301" s="25">
        <f>F301*0.6</f>
        <v>49.5</v>
      </c>
      <c r="H301" s="24">
        <f>E301+G301</f>
        <v>75.9</v>
      </c>
      <c r="I301" s="25" t="s">
        <v>13</v>
      </c>
    </row>
    <row r="302" ht="20.1" customHeight="1" spans="1:9">
      <c r="A302" s="22">
        <v>2</v>
      </c>
      <c r="B302" s="26" t="s">
        <v>457</v>
      </c>
      <c r="C302" s="26" t="s">
        <v>458</v>
      </c>
      <c r="D302" s="29">
        <v>68</v>
      </c>
      <c r="E302" s="24">
        <f>D302*40%</f>
        <v>27.2</v>
      </c>
      <c r="F302" s="25">
        <v>80</v>
      </c>
      <c r="G302" s="25">
        <f>F302*0.6</f>
        <v>48</v>
      </c>
      <c r="H302" s="24">
        <f>E302+G302</f>
        <v>75.2</v>
      </c>
      <c r="I302" s="44"/>
    </row>
    <row r="303" ht="20.1" customHeight="1" spans="1:9">
      <c r="A303" s="22">
        <v>3</v>
      </c>
      <c r="B303" s="26" t="s">
        <v>459</v>
      </c>
      <c r="C303" s="26" t="s">
        <v>460</v>
      </c>
      <c r="D303" s="29">
        <v>66</v>
      </c>
      <c r="E303" s="24">
        <f>D303*40%</f>
        <v>26.4</v>
      </c>
      <c r="F303" s="25">
        <v>80.4</v>
      </c>
      <c r="G303" s="25">
        <f>F303*0.6</f>
        <v>48.24</v>
      </c>
      <c r="H303" s="24">
        <f>E303+G303</f>
        <v>74.64</v>
      </c>
      <c r="I303" s="44"/>
    </row>
    <row r="304" ht="20.1" customHeight="1" spans="1:9">
      <c r="A304" s="22">
        <v>4</v>
      </c>
      <c r="B304" s="26" t="s">
        <v>461</v>
      </c>
      <c r="C304" s="26" t="s">
        <v>462</v>
      </c>
      <c r="D304" s="29">
        <v>76</v>
      </c>
      <c r="E304" s="24">
        <f>D304*40%</f>
        <v>30.4</v>
      </c>
      <c r="F304" s="27" t="s">
        <v>16</v>
      </c>
      <c r="G304" s="28"/>
      <c r="H304" s="24">
        <f>E304+G304</f>
        <v>30.4</v>
      </c>
      <c r="I304" s="44"/>
    </row>
    <row r="305" ht="48" customHeight="1" spans="1:9">
      <c r="A305" s="46" t="s">
        <v>463</v>
      </c>
      <c r="B305" s="47"/>
      <c r="C305" s="48"/>
      <c r="D305" s="49"/>
      <c r="E305" s="49"/>
      <c r="F305" s="50"/>
      <c r="G305" s="51"/>
      <c r="H305" s="52"/>
      <c r="I305" s="47"/>
    </row>
    <row r="306" ht="20.1" customHeight="1"/>
    <row r="307" ht="20.1" customHeight="1"/>
    <row r="308" ht="20.1" customHeight="1"/>
    <row r="309" ht="20.1" customHeight="1"/>
    <row r="310" ht="20.1" customHeight="1"/>
    <row r="311" ht="20.1" customHeight="1"/>
    <row r="312" ht="20.1" customHeight="1"/>
  </sheetData>
  <mergeCells count="95">
    <mergeCell ref="A1:I1"/>
    <mergeCell ref="A2:I2"/>
    <mergeCell ref="F5:G5"/>
    <mergeCell ref="F6:G6"/>
    <mergeCell ref="A7:I7"/>
    <mergeCell ref="F12:G12"/>
    <mergeCell ref="A13:I13"/>
    <mergeCell ref="A18:I18"/>
    <mergeCell ref="F50:G50"/>
    <mergeCell ref="F51:G51"/>
    <mergeCell ref="F52:G52"/>
    <mergeCell ref="F53:G53"/>
    <mergeCell ref="F54:G54"/>
    <mergeCell ref="A55:I55"/>
    <mergeCell ref="F59:G59"/>
    <mergeCell ref="A60:I60"/>
    <mergeCell ref="F64:G64"/>
    <mergeCell ref="A65:I65"/>
    <mergeCell ref="F72:G72"/>
    <mergeCell ref="F73:G73"/>
    <mergeCell ref="F74:G74"/>
    <mergeCell ref="F75:G75"/>
    <mergeCell ref="A76:I76"/>
    <mergeCell ref="A81:I81"/>
    <mergeCell ref="A86:I86"/>
    <mergeCell ref="A89:I89"/>
    <mergeCell ref="F95:G95"/>
    <mergeCell ref="F96:G96"/>
    <mergeCell ref="A97:I97"/>
    <mergeCell ref="A103:I103"/>
    <mergeCell ref="A108:I108"/>
    <mergeCell ref="F112:G112"/>
    <mergeCell ref="A113:I113"/>
    <mergeCell ref="A118:I118"/>
    <mergeCell ref="F121:G121"/>
    <mergeCell ref="F122:G122"/>
    <mergeCell ref="A123:I123"/>
    <mergeCell ref="F127:G127"/>
    <mergeCell ref="A128:I128"/>
    <mergeCell ref="A134:I134"/>
    <mergeCell ref="F138:G138"/>
    <mergeCell ref="A139:I139"/>
    <mergeCell ref="F143:G143"/>
    <mergeCell ref="F144:G144"/>
    <mergeCell ref="A145:I145"/>
    <mergeCell ref="A150:I150"/>
    <mergeCell ref="A155:I155"/>
    <mergeCell ref="A161:I161"/>
    <mergeCell ref="A166:I166"/>
    <mergeCell ref="F171:G171"/>
    <mergeCell ref="F172:G172"/>
    <mergeCell ref="F173:G173"/>
    <mergeCell ref="A174:I174"/>
    <mergeCell ref="F177:G177"/>
    <mergeCell ref="A178:I178"/>
    <mergeCell ref="F185:G185"/>
    <mergeCell ref="F186:G186"/>
    <mergeCell ref="F187:G187"/>
    <mergeCell ref="A188:I188"/>
    <mergeCell ref="F192:G192"/>
    <mergeCell ref="A193:I193"/>
    <mergeCell ref="F200:G200"/>
    <mergeCell ref="A201:I201"/>
    <mergeCell ref="A206:I206"/>
    <mergeCell ref="F210:G210"/>
    <mergeCell ref="A211:I211"/>
    <mergeCell ref="F215:G215"/>
    <mergeCell ref="A216:I216"/>
    <mergeCell ref="F223:G223"/>
    <mergeCell ref="A224:I224"/>
    <mergeCell ref="A228:I228"/>
    <mergeCell ref="A234:I234"/>
    <mergeCell ref="A237:I237"/>
    <mergeCell ref="A241:I241"/>
    <mergeCell ref="A246:I246"/>
    <mergeCell ref="F249:G249"/>
    <mergeCell ref="F250:G250"/>
    <mergeCell ref="A251:I251"/>
    <mergeCell ref="F256:G256"/>
    <mergeCell ref="A257:I257"/>
    <mergeCell ref="A261:I261"/>
    <mergeCell ref="A265:I265"/>
    <mergeCell ref="F270:G270"/>
    <mergeCell ref="A271:I271"/>
    <mergeCell ref="A279:I279"/>
    <mergeCell ref="A284:I284"/>
    <mergeCell ref="F289:G289"/>
    <mergeCell ref="F290:G290"/>
    <mergeCell ref="F291:G291"/>
    <mergeCell ref="A292:I292"/>
    <mergeCell ref="A295:I295"/>
    <mergeCell ref="F298:G298"/>
    <mergeCell ref="A299:I299"/>
    <mergeCell ref="F304:G304"/>
    <mergeCell ref="A305:I305"/>
  </mergeCells>
  <pageMargins left="0.700694444444445" right="0.700694444444445" top="0.751388888888889" bottom="0.751388888888889" header="0.298611111111111" footer="0.298611111111111"/>
  <pageSetup paperSize="9" scale="5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Marietta</cp:lastModifiedBy>
  <dcterms:created xsi:type="dcterms:W3CDTF">2022-06-18T22:00:00Z</dcterms:created>
  <dcterms:modified xsi:type="dcterms:W3CDTF">2024-05-12T11:30:48Z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9A9D7E9B46BE4317A1699087E829858C_13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